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1. NOVÝ ZVZ č. 134-2016 Sb\3. ZADAVATELÉ\0. DOTOVANÝ ZADAVATEL\4. PRÁVNICKÉ A FYZICKÉ OSOBY\ITveSkole.cz-Fiala+Heinz\2. SŠSaŘ Stochov\2. Modernizace IT-konektivita + server\2. DI\"/>
    </mc:Choice>
  </mc:AlternateContent>
  <xr:revisionPtr revIDLastSave="0" documentId="13_ncr:1_{013E9836-CF92-452E-9EF3-87701B07B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rovna" sheetId="7" r:id="rId1"/>
  </sheets>
  <definedNames>
    <definedName name="_xlnm.Print_Area" localSheetId="0">servrovna!$A$1:$W$35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XQ5WVZv/kWUicCJXjqXqA+xnTnQ=="/>
    </ext>
  </extLst>
</workbook>
</file>

<file path=xl/calcChain.xml><?xml version="1.0" encoding="utf-8"?>
<calcChain xmlns="http://schemas.openxmlformats.org/spreadsheetml/2006/main">
  <c r="G3" i="7" l="1"/>
  <c r="H3" i="7" s="1"/>
  <c r="F30" i="7"/>
  <c r="G28" i="7"/>
  <c r="H28" i="7" s="1"/>
  <c r="G27" i="7"/>
  <c r="H27" i="7" s="1"/>
  <c r="F19" i="7"/>
  <c r="F25" i="7"/>
  <c r="G22" i="7"/>
  <c r="H22" i="7" s="1"/>
  <c r="G23" i="7"/>
  <c r="H23" i="7" s="1"/>
  <c r="G24" i="7"/>
  <c r="H24" i="7" s="1"/>
  <c r="G21" i="7"/>
  <c r="H21" i="7" s="1"/>
  <c r="F33" i="7" l="1"/>
  <c r="G30" i="7"/>
  <c r="G19" i="7"/>
  <c r="G25" i="7"/>
  <c r="H19" i="7" l="1"/>
  <c r="G33" i="7"/>
  <c r="H33" i="7" s="1"/>
  <c r="H30" i="7"/>
  <c r="H25" i="7"/>
</calcChain>
</file>

<file path=xl/sharedStrings.xml><?xml version="1.0" encoding="utf-8"?>
<sst xmlns="http://schemas.openxmlformats.org/spreadsheetml/2006/main" count="63" uniqueCount="46">
  <si>
    <t>Specifikace předmětu poptávkového řízení</t>
  </si>
  <si>
    <t>Celkem</t>
  </si>
  <si>
    <t>1ks</t>
  </si>
  <si>
    <t>2ks</t>
  </si>
  <si>
    <t>server</t>
  </si>
  <si>
    <t>cena bez DPH</t>
  </si>
  <si>
    <t>DPH 21%</t>
  </si>
  <si>
    <t>cena celkem</t>
  </si>
  <si>
    <t>konfigurovatelný jednopaticový server (lze i 2paticový, 2. patice může být osazena nebo může zůstat volná)</t>
  </si>
  <si>
    <t>16 nebo více DIMM slotů pro instalaci pamětí typu DDR5 RDIMM nebo LRDIMM</t>
  </si>
  <si>
    <t>16 ks a více</t>
  </si>
  <si>
    <t>2portový 1 Gbit/s RJ-45 Ethernet adaptér</t>
  </si>
  <si>
    <t>2portový 10GBase-T RJ-45 Ethernet adaptér</t>
  </si>
  <si>
    <t>minimálně 3x USB port (1x přední, 2x zadní)</t>
  </si>
  <si>
    <t>3ks</t>
  </si>
  <si>
    <t>minimálně 1x fyzicky 12jádrový procesor (lze i více jader, max. 16 jader/cpu)</t>
  </si>
  <si>
    <t>Minimálně 128 GB paměti RAM v modulech DDR5-4800 RDIMM s podporou ECC s možností rozšíření na dvojnásobnou kapacitu bez nutnosti výměny modulů, minimálně polovina z celkového počtu DIMM slotů v serveru musí být prázdná</t>
  </si>
  <si>
    <t>1x RAID řadič - podpora min. 12 Gbit/s SAS disků; minimálně 4 GB cache; RAID 1, 10, 5, 50, 6, 60, RAID řadič musí mít ochranu proti ztrátě dat při výpadku elektrického proudu (např. supercapacitor...)</t>
  </si>
  <si>
    <t>2x hot-plug zdroj s certifikací splňující EU regulace</t>
  </si>
  <si>
    <t>1x dedikovaná RJ-45 port</t>
  </si>
  <si>
    <t>Školní licence pro podklad a virtualizaci 10 ti serverů</t>
  </si>
  <si>
    <t>device CAL licencí</t>
  </si>
  <si>
    <t>RDP user licencí</t>
  </si>
  <si>
    <t>Licence</t>
  </si>
  <si>
    <t>procesor pro vzdálenou správu (virtuální grafická konzole), všechny pozice na ventilátory v serveru musí být plně osazeny hot-plug ventilátory, které jsou certifikovány výrobcem serveru pro použití v dodaném typu serveru, provedení rackmount</t>
  </si>
  <si>
    <t>CPU</t>
  </si>
  <si>
    <t>RAM</t>
  </si>
  <si>
    <t>HDD</t>
  </si>
  <si>
    <t>RAID kontroler</t>
  </si>
  <si>
    <t>Napájení</t>
  </si>
  <si>
    <t>Management pro vzdálený přístup</t>
  </si>
  <si>
    <t>Poskytnutá záruka</t>
  </si>
  <si>
    <t>minimálně 1x PCIe 5.0 x16,  tyto sloty musí být připojeny k osazenému procesoru</t>
  </si>
  <si>
    <t>licence pro aktualizaci BIOS a HW komponent serveru</t>
  </si>
  <si>
    <t>60 měsíců NBD</t>
  </si>
  <si>
    <t>250ks</t>
  </si>
  <si>
    <t>50ks</t>
  </si>
  <si>
    <t>disková klec s backplane minimálně na 8x 2,5" pevný disk</t>
  </si>
  <si>
    <t>NAS</t>
  </si>
  <si>
    <t>12ti pozicové NAS úložiště, podporující ZFS technologii, redundantními zdroji, možnost rozšíření až na 204 disků, rackmount 2U</t>
  </si>
  <si>
    <t>12ks</t>
  </si>
  <si>
    <t xml:space="preserve">Minimálně 12x 10 TB s 5ti letou zárukou určenou do NAS zařízení </t>
  </si>
  <si>
    <t>60 měsíců</t>
  </si>
  <si>
    <t>Celkem za hardware, licence a NAS</t>
  </si>
  <si>
    <t>1x PCIe 4.0 x8 a možnost osadit OCP 3.0 slot, tyto sloty musí být připojeny k osazenému procesoru</t>
  </si>
  <si>
    <r>
      <t xml:space="preserve">minimální celková použitelná kapacita musí být 28.0TB, v RAID 5, vlastní SSD disková kapacita pro OS minimálně </t>
    </r>
    <r>
      <rPr>
        <sz val="11"/>
        <color rgb="FFFF0000"/>
        <rFont val="Aptos"/>
        <family val="2"/>
      </rPr>
      <t>1.92TB</t>
    </r>
    <r>
      <rPr>
        <sz val="11"/>
        <color theme="1"/>
        <rFont val="Aptos"/>
      </rPr>
      <t xml:space="preserve">  v RAID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</si>
</sst>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"/>
    </font>
    <font>
      <b/>
      <sz val="11"/>
      <color theme="1"/>
      <name val="Calibri"/>
      <family val="2"/>
      <charset val="238"/>
    </font>
    <font>
      <sz val="11"/>
      <color rgb="FFFF0000"/>
      <name val="Aptos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4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/>
    <xf numFmtId="164" fontId="5" fillId="3" borderId="0" xfId="0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164" fontId="5" fillId="3" borderId="31" xfId="0" applyNumberFormat="1" applyFont="1" applyFill="1" applyBorder="1"/>
    <xf numFmtId="164" fontId="5" fillId="3" borderId="27" xfId="0" applyNumberFormat="1" applyFont="1" applyFill="1" applyBorder="1"/>
    <xf numFmtId="0" fontId="4" fillId="2" borderId="5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vertical="center" wrapText="1"/>
    </xf>
    <xf numFmtId="164" fontId="2" fillId="3" borderId="21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164" fontId="2" fillId="3" borderId="22" xfId="0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164" fontId="0" fillId="4" borderId="3" xfId="0" applyNumberFormat="1" applyFill="1" applyBorder="1" applyAlignment="1">
      <alignment vertical="center" wrapText="1"/>
    </xf>
    <xf numFmtId="164" fontId="5" fillId="5" borderId="31" xfId="0" applyNumberFormat="1" applyFont="1" applyFill="1" applyBorder="1"/>
    <xf numFmtId="164" fontId="5" fillId="5" borderId="27" xfId="0" applyNumberFormat="1" applyFont="1" applyFill="1" applyBorder="1"/>
    <xf numFmtId="0" fontId="0" fillId="3" borderId="0" xfId="0" applyFill="1" applyAlignment="1">
      <alignment horizontal="center"/>
    </xf>
    <xf numFmtId="0" fontId="7" fillId="3" borderId="0" xfId="0" applyFont="1" applyFill="1"/>
    <xf numFmtId="0" fontId="1" fillId="3" borderId="0" xfId="0" applyFont="1" applyFill="1"/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/>
    <xf numFmtId="164" fontId="5" fillId="3" borderId="41" xfId="0" applyNumberFormat="1" applyFont="1" applyFill="1" applyBorder="1"/>
    <xf numFmtId="164" fontId="5" fillId="3" borderId="42" xfId="0" applyNumberFormat="1" applyFont="1" applyFill="1" applyBorder="1"/>
    <xf numFmtId="0" fontId="7" fillId="3" borderId="43" xfId="0" applyFont="1" applyFill="1" applyBorder="1"/>
    <xf numFmtId="0" fontId="0" fillId="0" borderId="44" xfId="0" applyBorder="1"/>
    <xf numFmtId="0" fontId="8" fillId="0" borderId="44" xfId="0" applyFont="1" applyBorder="1"/>
    <xf numFmtId="0" fontId="0" fillId="0" borderId="48" xfId="0" applyBorder="1"/>
    <xf numFmtId="0" fontId="4" fillId="2" borderId="36" xfId="0" applyFont="1" applyFill="1" applyBorder="1" applyAlignment="1">
      <alignment horizontal="center" vertical="center"/>
    </xf>
    <xf numFmtId="164" fontId="0" fillId="4" borderId="36" xfId="0" applyNumberFormat="1" applyFill="1" applyBorder="1" applyAlignment="1">
      <alignment vertical="center" wrapText="1"/>
    </xf>
    <xf numFmtId="164" fontId="2" fillId="3" borderId="36" xfId="0" applyNumberFormat="1" applyFont="1" applyFill="1" applyBorder="1" applyAlignment="1">
      <alignment vertical="center" wrapText="1"/>
    </xf>
    <xf numFmtId="164" fontId="2" fillId="3" borderId="51" xfId="0" applyNumberFormat="1" applyFont="1" applyFill="1" applyBorder="1" applyAlignment="1">
      <alignment vertical="center" wrapText="1"/>
    </xf>
    <xf numFmtId="164" fontId="2" fillId="4" borderId="3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3" xfId="0" applyBorder="1" applyAlignment="1">
      <alignment vertical="center"/>
    </xf>
    <xf numFmtId="164" fontId="2" fillId="3" borderId="32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164" fontId="2" fillId="3" borderId="52" xfId="0" applyNumberFormat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0" borderId="49" xfId="0" applyFont="1" applyBorder="1"/>
    <xf numFmtId="0" fontId="0" fillId="0" borderId="50" xfId="0" applyBorder="1"/>
    <xf numFmtId="0" fontId="0" fillId="0" borderId="5" xfId="0" applyBorder="1"/>
    <xf numFmtId="0" fontId="8" fillId="0" borderId="17" xfId="0" applyFont="1" applyBorder="1"/>
    <xf numFmtId="0" fontId="0" fillId="0" borderId="18" xfId="0" applyBorder="1"/>
    <xf numFmtId="0" fontId="0" fillId="0" borderId="19" xfId="0" applyBorder="1"/>
    <xf numFmtId="0" fontId="8" fillId="3" borderId="32" xfId="0" applyFont="1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2" borderId="45" xfId="0" applyFont="1" applyFill="1" applyBorder="1" applyAlignment="1">
      <alignment horizontal="left" vertic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5" fillId="3" borderId="28" xfId="0" applyFont="1" applyFill="1" applyBorder="1"/>
    <xf numFmtId="0" fontId="0" fillId="0" borderId="29" xfId="0" applyBorder="1"/>
    <xf numFmtId="0" fontId="0" fillId="0" borderId="31" xfId="0" applyBorder="1"/>
    <xf numFmtId="0" fontId="9" fillId="2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3" borderId="0" xfId="0" applyFont="1" applyFill="1" applyAlignment="1">
      <alignment horizontal="left"/>
    </xf>
    <xf numFmtId="0" fontId="4" fillId="2" borderId="3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5" fillId="5" borderId="37" xfId="0" applyFont="1" applyFill="1" applyBorder="1"/>
    <xf numFmtId="0" fontId="0" fillId="5" borderId="38" xfId="0" applyFill="1" applyBorder="1"/>
    <xf numFmtId="0" fontId="0" fillId="5" borderId="39" xfId="0" applyFill="1" applyBorder="1"/>
    <xf numFmtId="0" fontId="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0" fillId="3" borderId="4" xfId="0" applyFill="1" applyBorder="1"/>
    <xf numFmtId="0" fontId="8" fillId="3" borderId="3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30" xfId="0" applyBorder="1"/>
    <xf numFmtId="0" fontId="8" fillId="3" borderId="33" xfId="0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6">
    <cellStyle name="Měna 12 2" xfId="4" xr:uid="{1A8B2828-9B8E-466B-B70B-62129457C890}"/>
    <cellStyle name="Měna 2" xfId="5" xr:uid="{73E75540-20FD-4A63-B1AC-37B382789A31}"/>
    <cellStyle name="Normální" xfId="0" builtinId="0"/>
    <cellStyle name="Normální 10" xfId="3" xr:uid="{C0A44FE8-A77F-4633-AD48-94A5A6A2F045}"/>
    <cellStyle name="Normální 2 2" xfId="2" xr:uid="{BC7DEDE2-61E7-493F-A6F0-533DF97D2378}"/>
    <cellStyle name="Normální 9" xfId="1" xr:uid="{D6C87EF4-7810-44B5-974F-2B16E920E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77A3-1D37-45EA-8E85-8FDA976F79D4}">
  <dimension ref="A2:J33"/>
  <sheetViews>
    <sheetView showGridLines="0" tabSelected="1" zoomScaleNormal="100" workbookViewId="0">
      <selection activeCell="C14" sqref="C14:E14"/>
    </sheetView>
  </sheetViews>
  <sheetFormatPr defaultColWidth="9.140625" defaultRowHeight="15" x14ac:dyDescent="0.25"/>
  <cols>
    <col min="1" max="1" width="18.42578125" style="34" customWidth="1"/>
    <col min="2" max="2" width="8.42578125" style="1" customWidth="1"/>
    <col min="3" max="3" width="42" style="1" customWidth="1"/>
    <col min="4" max="4" width="34.42578125" style="1" customWidth="1"/>
    <col min="5" max="5" width="51.85546875" style="1" bestFit="1" customWidth="1"/>
    <col min="6" max="7" width="14.7109375" style="1" bestFit="1" customWidth="1"/>
    <col min="8" max="8" width="16.42578125" style="1" bestFit="1" customWidth="1"/>
    <col min="9" max="9" width="9.140625" style="1"/>
    <col min="10" max="10" width="15.42578125" style="1" bestFit="1" customWidth="1"/>
    <col min="11" max="16384" width="9.140625" style="1"/>
  </cols>
  <sheetData>
    <row r="2" spans="1:8" ht="21.75" thickBot="1" x14ac:dyDescent="0.4">
      <c r="A2" s="81" t="s">
        <v>0</v>
      </c>
      <c r="B2" s="81"/>
      <c r="C2" s="81"/>
      <c r="D2" s="81"/>
      <c r="E2" s="81"/>
      <c r="F2" s="32" t="s">
        <v>5</v>
      </c>
      <c r="G2" s="17" t="s">
        <v>6</v>
      </c>
      <c r="H2" s="17" t="s">
        <v>7</v>
      </c>
    </row>
    <row r="3" spans="1:8" ht="33" customHeight="1" thickTop="1" x14ac:dyDescent="0.25">
      <c r="A3" s="101" t="s">
        <v>4</v>
      </c>
      <c r="B3" s="3" t="s">
        <v>2</v>
      </c>
      <c r="C3" s="63" t="s">
        <v>8</v>
      </c>
      <c r="D3" s="64"/>
      <c r="E3" s="64"/>
      <c r="F3" s="48">
        <v>0</v>
      </c>
      <c r="G3" s="51">
        <f>F3*0.21</f>
        <v>0</v>
      </c>
      <c r="H3" s="54">
        <f>F3+G3</f>
        <v>0</v>
      </c>
    </row>
    <row r="4" spans="1:8" ht="36.75" customHeight="1" x14ac:dyDescent="0.25">
      <c r="A4" s="102"/>
      <c r="B4" s="4" t="s">
        <v>2</v>
      </c>
      <c r="C4" s="65" t="s">
        <v>37</v>
      </c>
      <c r="D4" s="66"/>
      <c r="E4" s="66"/>
      <c r="F4" s="49"/>
      <c r="G4" s="52"/>
      <c r="H4" s="55"/>
    </row>
    <row r="5" spans="1:8" ht="38.25" customHeight="1" x14ac:dyDescent="0.25">
      <c r="A5" s="102"/>
      <c r="B5" s="5" t="s">
        <v>10</v>
      </c>
      <c r="C5" s="65" t="s">
        <v>9</v>
      </c>
      <c r="D5" s="66"/>
      <c r="E5" s="66"/>
      <c r="F5" s="49"/>
      <c r="G5" s="52"/>
      <c r="H5" s="55"/>
    </row>
    <row r="6" spans="1:8" ht="36" customHeight="1" x14ac:dyDescent="0.25">
      <c r="A6" s="102"/>
      <c r="B6" s="4" t="s">
        <v>2</v>
      </c>
      <c r="C6" s="65" t="s">
        <v>11</v>
      </c>
      <c r="D6" s="66"/>
      <c r="E6" s="66"/>
      <c r="F6" s="49"/>
      <c r="G6" s="52"/>
      <c r="H6" s="55"/>
    </row>
    <row r="7" spans="1:8" ht="35.25" customHeight="1" x14ac:dyDescent="0.25">
      <c r="A7" s="102"/>
      <c r="B7" s="4" t="s">
        <v>2</v>
      </c>
      <c r="C7" s="65" t="s">
        <v>12</v>
      </c>
      <c r="D7" s="66"/>
      <c r="E7" s="66"/>
      <c r="F7" s="49"/>
      <c r="G7" s="52"/>
      <c r="H7" s="55"/>
    </row>
    <row r="8" spans="1:8" ht="29.25" customHeight="1" x14ac:dyDescent="0.25">
      <c r="A8" s="102"/>
      <c r="B8" s="4" t="s">
        <v>2</v>
      </c>
      <c r="C8" s="65" t="s">
        <v>32</v>
      </c>
      <c r="D8" s="66"/>
      <c r="E8" s="66"/>
      <c r="F8" s="49"/>
      <c r="G8" s="52"/>
      <c r="H8" s="55"/>
    </row>
    <row r="9" spans="1:8" ht="29.25" customHeight="1" x14ac:dyDescent="0.25">
      <c r="A9" s="102"/>
      <c r="B9" s="4" t="s">
        <v>2</v>
      </c>
      <c r="C9" s="65" t="s">
        <v>44</v>
      </c>
      <c r="D9" s="66"/>
      <c r="E9" s="66"/>
      <c r="F9" s="49"/>
      <c r="G9" s="52"/>
      <c r="H9" s="55"/>
    </row>
    <row r="10" spans="1:8" ht="34.5" customHeight="1" x14ac:dyDescent="0.25">
      <c r="A10" s="102"/>
      <c r="B10" s="4" t="s">
        <v>14</v>
      </c>
      <c r="C10" s="65" t="s">
        <v>13</v>
      </c>
      <c r="D10" s="66"/>
      <c r="E10" s="66"/>
      <c r="F10" s="49"/>
      <c r="G10" s="52"/>
      <c r="H10" s="55"/>
    </row>
    <row r="11" spans="1:8" ht="33.75" customHeight="1" thickBot="1" x14ac:dyDescent="0.3">
      <c r="A11" s="103"/>
      <c r="B11" s="11" t="s">
        <v>2</v>
      </c>
      <c r="C11" s="99" t="s">
        <v>24</v>
      </c>
      <c r="D11" s="100"/>
      <c r="E11" s="100"/>
      <c r="F11" s="49"/>
      <c r="G11" s="52"/>
      <c r="H11" s="55"/>
    </row>
    <row r="12" spans="1:8" ht="40.5" customHeight="1" thickTop="1" thickBot="1" x14ac:dyDescent="0.3">
      <c r="A12" s="15" t="s">
        <v>25</v>
      </c>
      <c r="B12" s="16" t="s">
        <v>2</v>
      </c>
      <c r="C12" s="75" t="s">
        <v>15</v>
      </c>
      <c r="D12" s="76"/>
      <c r="E12" s="77"/>
      <c r="F12" s="49"/>
      <c r="G12" s="52"/>
      <c r="H12" s="55"/>
    </row>
    <row r="13" spans="1:8" ht="39" customHeight="1" thickTop="1" thickBot="1" x14ac:dyDescent="0.3">
      <c r="A13" s="15" t="s">
        <v>26</v>
      </c>
      <c r="B13" s="16" t="s">
        <v>2</v>
      </c>
      <c r="C13" s="92" t="s">
        <v>16</v>
      </c>
      <c r="D13" s="90"/>
      <c r="E13" s="91"/>
      <c r="F13" s="49"/>
      <c r="G13" s="52"/>
      <c r="H13" s="55"/>
    </row>
    <row r="14" spans="1:8" ht="48.75" customHeight="1" thickTop="1" thickBot="1" x14ac:dyDescent="0.3">
      <c r="A14" s="15" t="s">
        <v>27</v>
      </c>
      <c r="B14" s="16" t="s">
        <v>2</v>
      </c>
      <c r="C14" s="89" t="s">
        <v>45</v>
      </c>
      <c r="D14" s="90"/>
      <c r="E14" s="91"/>
      <c r="F14" s="49"/>
      <c r="G14" s="52"/>
      <c r="H14" s="55"/>
    </row>
    <row r="15" spans="1:8" ht="46.5" customHeight="1" thickTop="1" thickBot="1" x14ac:dyDescent="0.3">
      <c r="A15" s="15" t="s">
        <v>28</v>
      </c>
      <c r="B15" s="16" t="s">
        <v>2</v>
      </c>
      <c r="C15" s="92" t="s">
        <v>17</v>
      </c>
      <c r="D15" s="90"/>
      <c r="E15" s="91"/>
      <c r="F15" s="49"/>
      <c r="G15" s="52"/>
      <c r="H15" s="55"/>
    </row>
    <row r="16" spans="1:8" ht="33.75" customHeight="1" thickTop="1" thickBot="1" x14ac:dyDescent="0.3">
      <c r="A16" s="15" t="s">
        <v>29</v>
      </c>
      <c r="B16" s="16" t="s">
        <v>3</v>
      </c>
      <c r="C16" s="75" t="s">
        <v>18</v>
      </c>
      <c r="D16" s="76"/>
      <c r="E16" s="77"/>
      <c r="F16" s="49"/>
      <c r="G16" s="52"/>
      <c r="H16" s="55"/>
    </row>
    <row r="17" spans="1:10" ht="44.25" customHeight="1" thickTop="1" thickBot="1" x14ac:dyDescent="0.3">
      <c r="A17" s="25" t="s">
        <v>30</v>
      </c>
      <c r="B17" s="16" t="s">
        <v>2</v>
      </c>
      <c r="C17" s="75" t="s">
        <v>19</v>
      </c>
      <c r="D17" s="76"/>
      <c r="E17" s="77"/>
      <c r="F17" s="50"/>
      <c r="G17" s="53"/>
      <c r="H17" s="56"/>
    </row>
    <row r="18" spans="1:10" ht="26.25" customHeight="1" thickTop="1" thickBot="1" x14ac:dyDescent="0.3">
      <c r="A18" s="26" t="s">
        <v>31</v>
      </c>
      <c r="B18" s="10"/>
      <c r="C18" s="82" t="s">
        <v>34</v>
      </c>
      <c r="D18" s="83"/>
      <c r="E18" s="84"/>
      <c r="F18" s="13"/>
      <c r="G18" s="13"/>
      <c r="H18" s="14"/>
    </row>
    <row r="19" spans="1:10" ht="32.25" customHeight="1" thickTop="1" thickBot="1" x14ac:dyDescent="0.3">
      <c r="A19" s="70" t="s">
        <v>1</v>
      </c>
      <c r="B19" s="71"/>
      <c r="C19" s="71"/>
      <c r="D19" s="71"/>
      <c r="E19" s="98"/>
      <c r="F19" s="18">
        <f>SUM(F3:F18)</f>
        <v>0</v>
      </c>
      <c r="G19" s="18">
        <f>SUM(G3:G18)</f>
        <v>0</v>
      </c>
      <c r="H19" s="19">
        <f>F19+G19</f>
        <v>0</v>
      </c>
      <c r="J19" s="2"/>
    </row>
    <row r="20" spans="1:10" ht="32.25" customHeight="1" thickTop="1" thickBot="1" x14ac:dyDescent="0.3">
      <c r="A20" s="8"/>
      <c r="B20"/>
      <c r="C20"/>
      <c r="D20"/>
      <c r="E20"/>
      <c r="F20" s="9"/>
      <c r="G20" s="9"/>
      <c r="H20" s="9"/>
      <c r="J20" s="2"/>
    </row>
    <row r="21" spans="1:10" ht="32.25" customHeight="1" thickTop="1" x14ac:dyDescent="0.25">
      <c r="A21" s="73" t="s">
        <v>23</v>
      </c>
      <c r="B21" s="20" t="s">
        <v>2</v>
      </c>
      <c r="C21" s="93" t="s">
        <v>20</v>
      </c>
      <c r="D21" s="94"/>
      <c r="E21" s="94"/>
      <c r="F21" s="27">
        <v>0</v>
      </c>
      <c r="G21" s="21">
        <f>F21*21%</f>
        <v>0</v>
      </c>
      <c r="H21" s="22">
        <f>F21+G21</f>
        <v>0</v>
      </c>
    </row>
    <row r="22" spans="1:10" ht="32.25" customHeight="1" x14ac:dyDescent="0.25">
      <c r="A22" s="88"/>
      <c r="B22" s="4" t="s">
        <v>35</v>
      </c>
      <c r="C22" s="78" t="s">
        <v>21</v>
      </c>
      <c r="D22" s="79"/>
      <c r="E22" s="80"/>
      <c r="F22" s="28">
        <v>0</v>
      </c>
      <c r="G22" s="6">
        <f t="shared" ref="G22:G24" si="0">F22*21%</f>
        <v>0</v>
      </c>
      <c r="H22" s="12">
        <f t="shared" ref="H22:H24" si="1">F22+G22</f>
        <v>0</v>
      </c>
    </row>
    <row r="23" spans="1:10" ht="32.25" customHeight="1" x14ac:dyDescent="0.25">
      <c r="A23" s="88"/>
      <c r="B23" s="7" t="s">
        <v>36</v>
      </c>
      <c r="C23" s="78" t="s">
        <v>22</v>
      </c>
      <c r="D23" s="79"/>
      <c r="E23" s="80"/>
      <c r="F23" s="28">
        <v>0</v>
      </c>
      <c r="G23" s="6">
        <f t="shared" si="0"/>
        <v>0</v>
      </c>
      <c r="H23" s="12">
        <f t="shared" si="1"/>
        <v>0</v>
      </c>
    </row>
    <row r="24" spans="1:10" ht="32.25" customHeight="1" thickBot="1" x14ac:dyDescent="0.3">
      <c r="A24" s="88"/>
      <c r="B24" s="44" t="s">
        <v>2</v>
      </c>
      <c r="C24" s="95" t="s">
        <v>33</v>
      </c>
      <c r="D24" s="96"/>
      <c r="E24" s="97"/>
      <c r="F24" s="45">
        <v>0</v>
      </c>
      <c r="G24" s="46">
        <f t="shared" si="0"/>
        <v>0</v>
      </c>
      <c r="H24" s="47">
        <f t="shared" si="1"/>
        <v>0</v>
      </c>
    </row>
    <row r="25" spans="1:10" ht="32.25" customHeight="1" thickTop="1" thickBot="1" x14ac:dyDescent="0.3">
      <c r="A25" s="70" t="s">
        <v>1</v>
      </c>
      <c r="B25" s="71"/>
      <c r="C25" s="71"/>
      <c r="D25" s="71"/>
      <c r="E25" s="98"/>
      <c r="F25" s="18">
        <f>SUM(F21:F24)</f>
        <v>0</v>
      </c>
      <c r="G25" s="18">
        <f>SUM(G21:G24)</f>
        <v>0</v>
      </c>
      <c r="H25" s="19">
        <f>F25+G25</f>
        <v>0</v>
      </c>
      <c r="J25" s="2"/>
    </row>
    <row r="26" spans="1:10" ht="32.25" customHeight="1" thickTop="1" thickBot="1" x14ac:dyDescent="0.3">
      <c r="A26" s="33"/>
      <c r="B26"/>
      <c r="C26"/>
      <c r="D26"/>
      <c r="E26"/>
      <c r="F26" s="9"/>
      <c r="G26" s="9"/>
      <c r="H26" s="9"/>
      <c r="J26" s="2"/>
    </row>
    <row r="27" spans="1:10" ht="32.25" customHeight="1" thickTop="1" x14ac:dyDescent="0.25">
      <c r="A27" s="73" t="s">
        <v>38</v>
      </c>
      <c r="B27" s="20" t="s">
        <v>2</v>
      </c>
      <c r="C27" s="57" t="s">
        <v>39</v>
      </c>
      <c r="D27" s="58"/>
      <c r="E27" s="59"/>
      <c r="F27" s="27">
        <v>0</v>
      </c>
      <c r="G27" s="21">
        <f>F27*21%</f>
        <v>0</v>
      </c>
      <c r="H27" s="22">
        <f>F27+G27</f>
        <v>0</v>
      </c>
    </row>
    <row r="28" spans="1:10" ht="32.25" customHeight="1" thickBot="1" x14ac:dyDescent="0.3">
      <c r="A28" s="74"/>
      <c r="B28" s="11" t="s">
        <v>40</v>
      </c>
      <c r="C28" s="60" t="s">
        <v>41</v>
      </c>
      <c r="D28" s="61"/>
      <c r="E28" s="62"/>
      <c r="F28" s="29">
        <v>0</v>
      </c>
      <c r="G28" s="23">
        <f t="shared" ref="G28" si="2">F28*21%</f>
        <v>0</v>
      </c>
      <c r="H28" s="24">
        <f t="shared" ref="H28" si="3">F28+G28</f>
        <v>0</v>
      </c>
    </row>
    <row r="29" spans="1:10" ht="32.25" customHeight="1" thickTop="1" thickBot="1" x14ac:dyDescent="0.3">
      <c r="A29" s="40" t="s">
        <v>31</v>
      </c>
      <c r="B29" s="41"/>
      <c r="C29" s="67" t="s">
        <v>42</v>
      </c>
      <c r="D29" s="68"/>
      <c r="E29" s="69"/>
      <c r="F29" s="42"/>
      <c r="G29" s="41"/>
      <c r="H29" s="43"/>
      <c r="J29" s="2"/>
    </row>
    <row r="30" spans="1:10" ht="32.25" customHeight="1" thickTop="1" thickBot="1" x14ac:dyDescent="0.3">
      <c r="A30" s="70" t="s">
        <v>1</v>
      </c>
      <c r="B30" s="71"/>
      <c r="C30" s="71"/>
      <c r="D30" s="71"/>
      <c r="E30" s="72"/>
      <c r="F30" s="38">
        <f>SUM(F27:F28)</f>
        <v>0</v>
      </c>
      <c r="G30" s="38">
        <f>SUM(G27:G28)</f>
        <v>0</v>
      </c>
      <c r="H30" s="39">
        <f>F30+G30</f>
        <v>0</v>
      </c>
      <c r="J30" s="2"/>
    </row>
    <row r="31" spans="1:10" ht="32.25" customHeight="1" thickTop="1" x14ac:dyDescent="0.25">
      <c r="A31" s="33"/>
      <c r="B31"/>
      <c r="C31" s="35"/>
      <c r="D31" s="36"/>
      <c r="E31" s="36"/>
      <c r="F31" s="37"/>
      <c r="G31"/>
      <c r="H31"/>
      <c r="J31" s="2"/>
    </row>
    <row r="32" spans="1:10" ht="16.5" thickBot="1" x14ac:dyDescent="0.3">
      <c r="A32" s="33"/>
      <c r="B32" s="8"/>
      <c r="D32" s="8"/>
      <c r="E32" s="8"/>
      <c r="F32" s="9"/>
      <c r="G32" s="9"/>
      <c r="H32" s="9"/>
      <c r="J32" s="2"/>
    </row>
    <row r="33" spans="1:10" ht="32.25" customHeight="1" thickTop="1" thickBot="1" x14ac:dyDescent="0.3">
      <c r="A33" s="85" t="s">
        <v>43</v>
      </c>
      <c r="B33" s="86"/>
      <c r="C33" s="86"/>
      <c r="D33" s="86"/>
      <c r="E33" s="87"/>
      <c r="F33" s="30">
        <f>F25+F19+F30</f>
        <v>0</v>
      </c>
      <c r="G33" s="30">
        <f>G25+G19+G30</f>
        <v>0</v>
      </c>
      <c r="H33" s="31">
        <f>F33+G33</f>
        <v>0</v>
      </c>
      <c r="J33" s="2"/>
    </row>
  </sheetData>
  <mergeCells count="34">
    <mergeCell ref="A2:E2"/>
    <mergeCell ref="C18:E18"/>
    <mergeCell ref="A33:E33"/>
    <mergeCell ref="C23:E23"/>
    <mergeCell ref="A21:A24"/>
    <mergeCell ref="C12:E12"/>
    <mergeCell ref="C14:E14"/>
    <mergeCell ref="C15:E15"/>
    <mergeCell ref="C21:E21"/>
    <mergeCell ref="C24:E24"/>
    <mergeCell ref="A19:E19"/>
    <mergeCell ref="A25:E25"/>
    <mergeCell ref="C11:E11"/>
    <mergeCell ref="A3:A11"/>
    <mergeCell ref="C13:E13"/>
    <mergeCell ref="C9:E9"/>
    <mergeCell ref="C29:E29"/>
    <mergeCell ref="A30:E30"/>
    <mergeCell ref="A27:A28"/>
    <mergeCell ref="C8:E8"/>
    <mergeCell ref="C10:E10"/>
    <mergeCell ref="C16:E16"/>
    <mergeCell ref="C17:E17"/>
    <mergeCell ref="C22:E22"/>
    <mergeCell ref="F3:F17"/>
    <mergeCell ref="G3:G17"/>
    <mergeCell ref="H3:H17"/>
    <mergeCell ref="C27:E27"/>
    <mergeCell ref="C28:E28"/>
    <mergeCell ref="C3:E3"/>
    <mergeCell ref="C4:E4"/>
    <mergeCell ref="C5:E5"/>
    <mergeCell ref="C6:E6"/>
    <mergeCell ref="C7:E7"/>
  </mergeCells>
  <pageMargins left="0.31496062992125984" right="0" top="0.39370078740157483" bottom="0.39370078740157483" header="0" footer="0"/>
  <pageSetup paperSize="9" scale="71" fitToWidth="0" orientation="landscape" r:id="rId1"/>
  <rowBreaks count="1" manualBreakCount="1">
    <brk id="20" max="22" man="1"/>
  </rowBreaks>
  <colBreaks count="1" manualBreakCount="1">
    <brk id="8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servrovna</vt:lpstr>
      <vt:lpstr>servrovna!Oblast_tisku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1</cp:lastModifiedBy>
  <cp:lastPrinted>2024-07-12T06:44:05Z</cp:lastPrinted>
  <dcterms:created xsi:type="dcterms:W3CDTF">2021-12-06T13:21:49Z</dcterms:created>
  <dcterms:modified xsi:type="dcterms:W3CDTF">2024-07-16T11:06:10Z</dcterms:modified>
</cp:coreProperties>
</file>