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95" windowHeight="5625" tabRatio="855" activeTab="0"/>
  </bookViews>
  <sheets>
    <sheet name="Rekapitulace OBJEKT 2" sheetId="1" r:id="rId1"/>
    <sheet name="obj.2, Suterén" sheetId="2" r:id="rId2"/>
    <sheet name="obj.2, 1.NP" sheetId="3" r:id="rId3"/>
    <sheet name="obj.2, 2.NP" sheetId="4" r:id="rId4"/>
    <sheet name="obj.2, 3.NP" sheetId="5" r:id="rId5"/>
  </sheets>
  <definedNames/>
  <calcPr fullCalcOnLoad="1"/>
</workbook>
</file>

<file path=xl/sharedStrings.xml><?xml version="1.0" encoding="utf-8"?>
<sst xmlns="http://schemas.openxmlformats.org/spreadsheetml/2006/main" count="473" uniqueCount="99">
  <si>
    <t>Součty:</t>
  </si>
  <si>
    <t>Název</t>
  </si>
  <si>
    <t>Hrubá instalace - trubkování (lištování) a osazení instalačních krabic</t>
  </si>
  <si>
    <t>prostupy betonem</t>
  </si>
  <si>
    <t>Označení</t>
  </si>
  <si>
    <t>materiál</t>
  </si>
  <si>
    <t>montáž</t>
  </si>
  <si>
    <t>cena/ks</t>
  </si>
  <si>
    <t>celkem</t>
  </si>
  <si>
    <t>Množství</t>
  </si>
  <si>
    <t>Slaboproudé rozvody - dodávka a montáž vodičů</t>
  </si>
  <si>
    <t>Rekapitulace:</t>
  </si>
  <si>
    <t>vodič do trubek, nebo do lišt</t>
  </si>
  <si>
    <t>Kabel telefonní přípojky</t>
  </si>
  <si>
    <t>Dodávky a montáže celkem - cena bez DPH:</t>
  </si>
  <si>
    <t>Hlavní terminál</t>
  </si>
  <si>
    <t>Tlačítko nouzového volání</t>
  </si>
  <si>
    <t>Zásuvka terminálu</t>
  </si>
  <si>
    <t>Telefonní zásuvka IN-OUT</t>
  </si>
  <si>
    <t>Telefonní interface (pro analog. přístr.)</t>
  </si>
  <si>
    <t>Svítidlo signalizační LED</t>
  </si>
  <si>
    <t>Kontrola vedení</t>
  </si>
  <si>
    <t>Kabel k terminálu (2m)</t>
  </si>
  <si>
    <t>Adaptér k terminálu</t>
  </si>
  <si>
    <t>Audio zásuvka</t>
  </si>
  <si>
    <t>Kontrolní provoz, zaškolení, vedlejší výdaje</t>
  </si>
  <si>
    <t>Datový rozvaděč 19"/12U</t>
  </si>
  <si>
    <t>Univerzální police 19"/1U</t>
  </si>
  <si>
    <t>Datový switch 24 portů/19"</t>
  </si>
  <si>
    <t>Napájecí injektor 16 portů/19"</t>
  </si>
  <si>
    <t>Napájecí injektor 24 portů/19"</t>
  </si>
  <si>
    <t>Tlačítko rušení volání</t>
  </si>
  <si>
    <t>Distanční redukce jednonásobná</t>
  </si>
  <si>
    <t>Distanční redukce dvojnásobná</t>
  </si>
  <si>
    <t>Instalace a konfigurace systému</t>
  </si>
  <si>
    <t>Konektor včetně ochrany a proměření RJ45</t>
  </si>
  <si>
    <t>lišta vkládací s krytem</t>
  </si>
  <si>
    <t>18 x 13</t>
  </si>
  <si>
    <t>40 x 20</t>
  </si>
  <si>
    <t>hmoždinka osazená do zdi</t>
  </si>
  <si>
    <t xml:space="preserve"> ø 10</t>
  </si>
  <si>
    <t>vrut</t>
  </si>
  <si>
    <t>3,5x40</t>
  </si>
  <si>
    <t>prostupy zdivem</t>
  </si>
  <si>
    <t>demontáž zastaralého zařízení</t>
  </si>
  <si>
    <t>UTP Cat 5e</t>
  </si>
  <si>
    <t>Patch kabel</t>
  </si>
  <si>
    <t>Zásuvka pacienta s držákem a reproduktorem</t>
  </si>
  <si>
    <t>Přenosný analogový přístroj</t>
  </si>
  <si>
    <t>Router</t>
  </si>
  <si>
    <t xml:space="preserve">Vypracování PD </t>
  </si>
  <si>
    <t>CY 3x1,5</t>
  </si>
  <si>
    <t>Plastová záslepka</t>
  </si>
  <si>
    <t>ks</t>
  </si>
  <si>
    <t>sádra štukatérská</t>
  </si>
  <si>
    <t>kg</t>
  </si>
  <si>
    <t>40 x 40</t>
  </si>
  <si>
    <t>hod</t>
  </si>
  <si>
    <t>Datový switch 8 portů - 5V</t>
  </si>
  <si>
    <t>Modul DS 5V</t>
  </si>
  <si>
    <t>Táhlo nouzového volání</t>
  </si>
  <si>
    <t>Datum:</t>
  </si>
  <si>
    <t>Rozvodný panel 8x 230V 19"/1U</t>
  </si>
  <si>
    <t xml:space="preserve">Napájecí zdroj + lokální server </t>
  </si>
  <si>
    <t>Pokojový terminál hovorový</t>
  </si>
  <si>
    <t>Pokojový terminál hovorový s displejem</t>
  </si>
  <si>
    <t>SQL server malý (do 5-ti oddělení)</t>
  </si>
  <si>
    <t>Terminál pacienta s tlačítkem volání ošetřovatelky. Bez displeje</t>
  </si>
  <si>
    <t>SW - licence provozu účastníka</t>
  </si>
  <si>
    <t>SW - databáze historie volání</t>
  </si>
  <si>
    <t>SW - aktivace sdruženého provozu</t>
  </si>
  <si>
    <t>SW - prohlížeč historie</t>
  </si>
  <si>
    <t>Doprava</t>
  </si>
  <si>
    <t>km</t>
  </si>
  <si>
    <t>drobný instalační materiál</t>
  </si>
  <si>
    <t>kpl</t>
  </si>
  <si>
    <t>úklid staveniště</t>
  </si>
  <si>
    <t>Ceny jsou uvedeny v cenové relaci roku 2017 v Kč.</t>
  </si>
  <si>
    <t>kabel do trubek, nebo do lišt LSOH</t>
  </si>
  <si>
    <t>20 x 20</t>
  </si>
  <si>
    <t>24 x 20</t>
  </si>
  <si>
    <t>pomocné stavební práce</t>
  </si>
  <si>
    <t>stěhování nábytku</t>
  </si>
  <si>
    <t>Seriál IO Modul</t>
  </si>
  <si>
    <t>Pagingový vysílač-5W</t>
  </si>
  <si>
    <t>Pager textový</t>
  </si>
  <si>
    <t>instalační krabice pro lištové rozvody</t>
  </si>
  <si>
    <t>GEW</t>
  </si>
  <si>
    <t xml:space="preserve">                                                Objekt: Domov pro seniory Smečno, objekt 2, Suterén</t>
  </si>
  <si>
    <t>2x2,5</t>
  </si>
  <si>
    <t>Zpracoval:    Ing. Tomáš Widomski</t>
  </si>
  <si>
    <t>Telefon:      +420 605 806 279</t>
  </si>
  <si>
    <t>10.2017</t>
  </si>
  <si>
    <t xml:space="preserve">                                                    Objekt: Domov pro seniory Smečno, objekt 2, 3.NP</t>
  </si>
  <si>
    <t xml:space="preserve">                                                     Objekt: Domov pro seniory Smečno, objekt 2, 2.NP</t>
  </si>
  <si>
    <t xml:space="preserve">                                                     Objekt: Domov pro seniory Smečno, objekt 2, 1.NP</t>
  </si>
  <si>
    <t xml:space="preserve">                                                        Objekt: Domov pro seniory Smečno, objekt 2 </t>
  </si>
  <si>
    <t xml:space="preserve">Výkaz Výměr  "Komunikační zařízení sestra-pacient" </t>
  </si>
  <si>
    <t>Dodávka a montáž technologie</t>
  </si>
</sst>
</file>

<file path=xl/styles.xml><?xml version="1.0" encoding="utf-8"?>
<styleSheet xmlns="http://schemas.openxmlformats.org/spreadsheetml/2006/main">
  <numFmts count="3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_(#,##0.0??;\-\ #,##0.0??;&quot;–&quot;???;_(@_)"/>
    <numFmt numFmtId="181" formatCode="_(#,##0.00_);[Red]\-\ #,##0.00_);&quot;–&quot;??;_(@_)"/>
    <numFmt numFmtId="182" formatCode="_(#,##0_);[Red]\-\ #,##0_);&quot;–&quot;??;_(@_)"/>
    <numFmt numFmtId="183" formatCode="_(#,##0.0??;&quot;- &quot;#,##0.0??;\–???;_(@_)"/>
    <numFmt numFmtId="184" formatCode="_(#,##0_);[Red]&quot;- &quot;#,##0_);\–??;_(@_)"/>
    <numFmt numFmtId="185" formatCode="_(#,##0&quot;.&quot;_);;;_(@_)"/>
    <numFmt numFmtId="186" formatCode="_(#,##0.00000_);[Red]\-\ #,##0.00000_);&quot;–&quot;??;_(@_)"/>
    <numFmt numFmtId="187" formatCode="0.0%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\ ##,000_);[Red]\([$€-2]\ #\ ##,000\)"/>
  </numFmts>
  <fonts count="56">
    <font>
      <sz val="10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2"/>
    </font>
    <font>
      <sz val="8"/>
      <name val="Arial CE"/>
      <family val="0"/>
    </font>
    <font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sz val="8"/>
      <color indexed="8"/>
      <name val="Arial CE"/>
      <family val="2"/>
    </font>
    <font>
      <b/>
      <sz val="8"/>
      <name val="Arial CE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 CE"/>
      <family val="0"/>
    </font>
    <font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top"/>
    </xf>
    <xf numFmtId="49" fontId="1" fillId="0" borderId="0" xfId="0" applyNumberFormat="1" applyFont="1" applyAlignment="1">
      <alignment horizontal="left" vertical="top" wrapText="1"/>
    </xf>
    <xf numFmtId="181" fontId="1" fillId="0" borderId="0" xfId="0" applyNumberFormat="1" applyFont="1" applyAlignment="1">
      <alignment horizontal="right" vertical="top"/>
    </xf>
    <xf numFmtId="182" fontId="1" fillId="0" borderId="0" xfId="0" applyNumberFormat="1" applyFont="1" applyAlignment="1">
      <alignment horizontal="right" vertical="top"/>
    </xf>
    <xf numFmtId="180" fontId="2" fillId="0" borderId="0" xfId="0" applyNumberFormat="1" applyFont="1" applyFill="1" applyBorder="1" applyAlignment="1">
      <alignment horizontal="right" vertical="top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top"/>
    </xf>
    <xf numFmtId="49" fontId="7" fillId="0" borderId="0" xfId="0" applyNumberFormat="1" applyFont="1" applyAlignment="1">
      <alignment horizontal="left" vertical="top" wrapText="1"/>
    </xf>
    <xf numFmtId="180" fontId="8" fillId="0" borderId="0" xfId="0" applyNumberFormat="1" applyFont="1" applyFill="1" applyBorder="1" applyAlignment="1">
      <alignment horizontal="right" vertical="top"/>
    </xf>
    <xf numFmtId="181" fontId="7" fillId="0" borderId="0" xfId="0" applyNumberFormat="1" applyFont="1" applyAlignment="1">
      <alignment horizontal="right" vertical="top"/>
    </xf>
    <xf numFmtId="182" fontId="7" fillId="0" borderId="0" xfId="0" applyNumberFormat="1" applyFont="1" applyAlignment="1">
      <alignment horizontal="right" vertical="top"/>
    </xf>
    <xf numFmtId="49" fontId="7" fillId="0" borderId="0" xfId="0" applyNumberFormat="1" applyFont="1" applyAlignment="1">
      <alignment horizontal="center" vertical="top" wrapText="1"/>
    </xf>
    <xf numFmtId="49" fontId="7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49" fontId="4" fillId="0" borderId="0" xfId="0" applyNumberFormat="1" applyFont="1" applyAlignment="1">
      <alignment horizontal="left" vertical="top" wrapText="1"/>
    </xf>
    <xf numFmtId="49" fontId="4" fillId="0" borderId="0" xfId="0" applyNumberFormat="1" applyFont="1" applyAlignment="1">
      <alignment horizontal="center" vertical="top"/>
    </xf>
    <xf numFmtId="180" fontId="4" fillId="0" borderId="0" xfId="0" applyNumberFormat="1" applyFont="1" applyFill="1" applyBorder="1" applyAlignment="1">
      <alignment horizontal="right" vertical="top"/>
    </xf>
    <xf numFmtId="181" fontId="4" fillId="0" borderId="0" xfId="0" applyNumberFormat="1" applyFont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9" fontId="12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9" fontId="13" fillId="0" borderId="0" xfId="0" applyNumberFormat="1" applyFont="1" applyAlignment="1">
      <alignment horizontal="left" vertical="top"/>
    </xf>
    <xf numFmtId="0" fontId="12" fillId="0" borderId="0" xfId="0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vertical="center"/>
    </xf>
    <xf numFmtId="49" fontId="1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9" fontId="1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top"/>
    </xf>
    <xf numFmtId="4" fontId="14" fillId="0" borderId="10" xfId="0" applyNumberFormat="1" applyFont="1" applyBorder="1" applyAlignment="1">
      <alignment vertical="center"/>
    </xf>
    <xf numFmtId="4" fontId="14" fillId="0" borderId="11" xfId="0" applyNumberFormat="1" applyFont="1" applyFill="1" applyBorder="1" applyAlignment="1">
      <alignment vertical="center"/>
    </xf>
    <xf numFmtId="4" fontId="14" fillId="33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3" fontId="14" fillId="0" borderId="10" xfId="0" applyNumberFormat="1" applyFont="1" applyBorder="1" applyAlignment="1">
      <alignment horizontal="right" vertical="center"/>
    </xf>
    <xf numFmtId="4" fontId="14" fillId="0" borderId="10" xfId="0" applyNumberFormat="1" applyFont="1" applyFill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2" xfId="0" applyFont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3" fontId="1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Fill="1" applyBorder="1" applyAlignment="1">
      <alignment vertical="center"/>
    </xf>
    <xf numFmtId="4" fontId="14" fillId="0" borderId="14" xfId="0" applyNumberFormat="1" applyFont="1" applyBorder="1" applyAlignment="1">
      <alignment vertical="center"/>
    </xf>
    <xf numFmtId="49" fontId="14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vertical="center"/>
    </xf>
    <xf numFmtId="4" fontId="14" fillId="0" borderId="17" xfId="0" applyNumberFormat="1" applyFont="1" applyFill="1" applyBorder="1" applyAlignment="1">
      <alignment vertical="center"/>
    </xf>
    <xf numFmtId="4" fontId="14" fillId="0" borderId="18" xfId="0" applyNumberFormat="1" applyFont="1" applyFill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4" xfId="0" applyFont="1" applyBorder="1" applyAlignment="1">
      <alignment horizontal="center" vertical="center" wrapText="1"/>
    </xf>
    <xf numFmtId="4" fontId="14" fillId="0" borderId="19" xfId="0" applyNumberFormat="1" applyFont="1" applyBorder="1" applyAlignment="1">
      <alignment vertical="center"/>
    </xf>
    <xf numFmtId="0" fontId="14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vertical="center"/>
    </xf>
    <xf numFmtId="4" fontId="0" fillId="0" borderId="17" xfId="0" applyNumberFormat="1" applyFont="1" applyFill="1" applyBorder="1" applyAlignment="1">
      <alignment vertical="center"/>
    </xf>
    <xf numFmtId="0" fontId="14" fillId="0" borderId="12" xfId="0" applyFont="1" applyFill="1" applyBorder="1" applyAlignment="1">
      <alignment vertical="center" wrapText="1"/>
    </xf>
    <xf numFmtId="3" fontId="14" fillId="0" borderId="1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14" fillId="0" borderId="18" xfId="0" applyNumberFormat="1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54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4" fillId="33" borderId="12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right" vertical="center"/>
    </xf>
    <xf numFmtId="0" fontId="0" fillId="0" borderId="10" xfId="47" applyFont="1" applyBorder="1" applyAlignment="1">
      <alignment horizontal="center" vertic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14" fillId="0" borderId="16" xfId="0" applyNumberFormat="1" applyFont="1" applyBorder="1" applyAlignment="1">
      <alignment horizontal="right" vertical="center"/>
    </xf>
    <xf numFmtId="4" fontId="14" fillId="0" borderId="16" xfId="0" applyNumberFormat="1" applyFont="1" applyFill="1" applyBorder="1" applyAlignment="1">
      <alignment vertical="center"/>
    </xf>
    <xf numFmtId="4" fontId="14" fillId="0" borderId="16" xfId="0" applyNumberFormat="1" applyFont="1" applyBorder="1" applyAlignment="1">
      <alignment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9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14" fillId="0" borderId="22" xfId="0" applyFont="1" applyBorder="1" applyAlignment="1">
      <alignment horizontal="center" vertical="center"/>
    </xf>
    <xf numFmtId="3" fontId="14" fillId="0" borderId="22" xfId="0" applyNumberFormat="1" applyFont="1" applyBorder="1" applyAlignment="1">
      <alignment horizontal="right" vertical="center"/>
    </xf>
    <xf numFmtId="4" fontId="14" fillId="0" borderId="22" xfId="0" applyNumberFormat="1" applyFont="1" applyFill="1" applyBorder="1" applyAlignment="1">
      <alignment vertical="center"/>
    </xf>
    <xf numFmtId="4" fontId="14" fillId="0" borderId="22" xfId="0" applyNumberFormat="1" applyFont="1" applyBorder="1" applyAlignment="1">
      <alignment vertical="center"/>
    </xf>
    <xf numFmtId="4" fontId="14" fillId="0" borderId="23" xfId="0" applyNumberFormat="1" applyFont="1" applyBorder="1" applyAlignment="1">
      <alignment vertical="center"/>
    </xf>
    <xf numFmtId="4" fontId="14" fillId="0" borderId="24" xfId="0" applyNumberFormat="1" applyFont="1" applyBorder="1" applyAlignment="1">
      <alignment vertical="center"/>
    </xf>
    <xf numFmtId="49" fontId="18" fillId="0" borderId="25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27" xfId="0" applyNumberFormat="1" applyFont="1" applyBorder="1" applyAlignment="1">
      <alignment horizontal="center" vertical="center" wrapText="1"/>
    </xf>
    <xf numFmtId="4" fontId="14" fillId="33" borderId="18" xfId="0" applyNumberFormat="1" applyFont="1" applyFill="1" applyBorder="1" applyAlignment="1">
      <alignment vertical="center"/>
    </xf>
    <xf numFmtId="4" fontId="14" fillId="0" borderId="19" xfId="0" applyNumberFormat="1" applyFont="1" applyFill="1" applyBorder="1" applyAlignment="1">
      <alignment vertical="center"/>
    </xf>
    <xf numFmtId="49" fontId="14" fillId="0" borderId="13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vertical="center"/>
    </xf>
    <xf numFmtId="0" fontId="14" fillId="0" borderId="16" xfId="0" applyFont="1" applyFill="1" applyBorder="1" applyAlignment="1">
      <alignment horizontal="center" vertical="center" wrapText="1"/>
    </xf>
    <xf numFmtId="3" fontId="14" fillId="0" borderId="16" xfId="0" applyNumberFormat="1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4" fontId="14" fillId="0" borderId="24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14" fillId="0" borderId="23" xfId="0" applyNumberFormat="1" applyFont="1" applyFill="1" applyBorder="1" applyAlignment="1">
      <alignment vertical="center"/>
    </xf>
    <xf numFmtId="49" fontId="14" fillId="0" borderId="28" xfId="0" applyNumberFormat="1" applyFont="1" applyBorder="1" applyAlignment="1">
      <alignment vertical="center"/>
    </xf>
    <xf numFmtId="0" fontId="0" fillId="0" borderId="29" xfId="0" applyFont="1" applyBorder="1" applyAlignment="1">
      <alignment horizontal="center" vertical="center"/>
    </xf>
    <xf numFmtId="3" fontId="0" fillId="0" borderId="29" xfId="0" applyNumberFormat="1" applyFont="1" applyBorder="1" applyAlignment="1">
      <alignment horizontal="right" vertical="center"/>
    </xf>
    <xf numFmtId="4" fontId="0" fillId="0" borderId="29" xfId="0" applyNumberFormat="1" applyFont="1" applyBorder="1" applyAlignment="1">
      <alignment vertical="center"/>
    </xf>
    <xf numFmtId="4" fontId="14" fillId="0" borderId="30" xfId="0" applyNumberFormat="1" applyFont="1" applyFill="1" applyBorder="1" applyAlignment="1">
      <alignment vertical="center"/>
    </xf>
    <xf numFmtId="49" fontId="14" fillId="0" borderId="12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vertical="center"/>
    </xf>
    <xf numFmtId="4" fontId="17" fillId="0" borderId="31" xfId="0" applyNumberFormat="1" applyFont="1" applyBorder="1" applyAlignment="1">
      <alignment vertical="center"/>
    </xf>
    <xf numFmtId="0" fontId="16" fillId="0" borderId="32" xfId="0" applyFont="1" applyBorder="1" applyAlignment="1">
      <alignment vertical="center"/>
    </xf>
    <xf numFmtId="0" fontId="16" fillId="0" borderId="33" xfId="0" applyFont="1" applyBorder="1" applyAlignment="1">
      <alignment vertical="center"/>
    </xf>
    <xf numFmtId="0" fontId="16" fillId="0" borderId="34" xfId="0" applyFont="1" applyBorder="1" applyAlignment="1">
      <alignment vertical="center"/>
    </xf>
    <xf numFmtId="49" fontId="7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top" wrapText="1"/>
    </xf>
    <xf numFmtId="49" fontId="55" fillId="34" borderId="35" xfId="0" applyNumberFormat="1" applyFont="1" applyFill="1" applyBorder="1" applyAlignment="1">
      <alignment horizontal="center" vertical="center"/>
    </xf>
    <xf numFmtId="0" fontId="54" fillId="34" borderId="36" xfId="0" applyFont="1" applyFill="1" applyBorder="1" applyAlignment="1">
      <alignment horizontal="center" vertical="center"/>
    </xf>
    <xf numFmtId="0" fontId="54" fillId="34" borderId="37" xfId="0" applyFont="1" applyFill="1" applyBorder="1" applyAlignment="1">
      <alignment horizontal="center" vertical="center"/>
    </xf>
    <xf numFmtId="49" fontId="14" fillId="0" borderId="38" xfId="0" applyNumberFormat="1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49" fontId="14" fillId="0" borderId="38" xfId="0" applyNumberFormat="1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49" fontId="18" fillId="0" borderId="41" xfId="0" applyNumberFormat="1" applyFont="1" applyBorder="1" applyAlignment="1">
      <alignment horizontal="center" vertical="center"/>
    </xf>
    <xf numFmtId="49" fontId="18" fillId="0" borderId="42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30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PageLayoutView="0" workbookViewId="0" topLeftCell="A74">
      <selection activeCell="A67" sqref="A67"/>
    </sheetView>
  </sheetViews>
  <sheetFormatPr defaultColWidth="9.00390625" defaultRowHeight="12.75"/>
  <cols>
    <col min="1" max="1" width="36.625" style="0" customWidth="1"/>
    <col min="2" max="2" width="16.75390625" style="0" customWidth="1"/>
    <col min="4" max="4" width="9.125" style="0" bestFit="1" customWidth="1"/>
    <col min="5" max="5" width="12.125" style="0" customWidth="1"/>
    <col min="7" max="7" width="14.875" style="0" customWidth="1"/>
  </cols>
  <sheetData>
    <row r="1" spans="1:7" ht="12.75">
      <c r="A1" s="132" t="s">
        <v>97</v>
      </c>
      <c r="B1" s="133"/>
      <c r="C1" s="133"/>
      <c r="D1" s="133"/>
      <c r="E1" s="133"/>
      <c r="F1" s="133"/>
      <c r="G1" s="134"/>
    </row>
    <row r="2" spans="1:7" ht="12.75">
      <c r="A2" s="135" t="s">
        <v>96</v>
      </c>
      <c r="B2" s="136"/>
      <c r="C2" s="136"/>
      <c r="D2" s="136"/>
      <c r="E2" s="136"/>
      <c r="F2" s="136"/>
      <c r="G2" s="137"/>
    </row>
    <row r="3" spans="1:7" ht="12.75">
      <c r="A3" s="138"/>
      <c r="B3" s="139"/>
      <c r="C3" s="139"/>
      <c r="D3" s="139"/>
      <c r="E3" s="139"/>
      <c r="F3" s="139"/>
      <c r="G3" s="140"/>
    </row>
    <row r="4" spans="1:7" ht="12.75">
      <c r="A4" s="141" t="s">
        <v>1</v>
      </c>
      <c r="B4" s="99" t="s">
        <v>4</v>
      </c>
      <c r="C4" s="101" t="s">
        <v>9</v>
      </c>
      <c r="D4" s="143" t="s">
        <v>5</v>
      </c>
      <c r="E4" s="143"/>
      <c r="F4" s="143" t="s">
        <v>6</v>
      </c>
      <c r="G4" s="144"/>
    </row>
    <row r="5" spans="1:7" ht="13.5" thickBot="1">
      <c r="A5" s="142"/>
      <c r="B5" s="100"/>
      <c r="C5" s="102"/>
      <c r="D5" s="87" t="s">
        <v>7</v>
      </c>
      <c r="E5" s="87" t="s">
        <v>8</v>
      </c>
      <c r="F5" s="87" t="s">
        <v>7</v>
      </c>
      <c r="G5" s="88" t="s">
        <v>8</v>
      </c>
    </row>
    <row r="6" spans="1:7" ht="13.5" thickBot="1">
      <c r="A6" s="89" t="s">
        <v>98</v>
      </c>
      <c r="B6" s="90"/>
      <c r="C6" s="90"/>
      <c r="D6" s="90"/>
      <c r="E6" s="90"/>
      <c r="F6" s="90"/>
      <c r="G6" s="90"/>
    </row>
    <row r="7" spans="1:7" ht="12.75">
      <c r="A7" s="82" t="s">
        <v>21</v>
      </c>
      <c r="B7" s="83"/>
      <c r="C7" s="84">
        <f>'obj.2, Suterén'!C7+'obj.2, 1.NP'!C7+'obj.2, 2.NP'!C7+'obj.2, 3.NP'!C7</f>
        <v>4</v>
      </c>
      <c r="D7" s="85"/>
      <c r="E7" s="86"/>
      <c r="F7" s="86"/>
      <c r="G7" s="58">
        <f>C7*F7</f>
        <v>0</v>
      </c>
    </row>
    <row r="8" spans="1:7" ht="12.75">
      <c r="A8" s="73" t="s">
        <v>15</v>
      </c>
      <c r="B8" s="41"/>
      <c r="C8" s="42">
        <f>'obj.2, 1.NP'!C8+'obj.2, 2.NP'!C8+'obj.2, 3.NP'!C8</f>
        <v>3</v>
      </c>
      <c r="D8" s="43"/>
      <c r="E8" s="38">
        <f aca="true" t="shared" si="0" ref="E8:E37">C8*D8</f>
        <v>0</v>
      </c>
      <c r="F8" s="38"/>
      <c r="G8" s="59">
        <f aca="true" t="shared" si="1" ref="G8:G36">C8*F8</f>
        <v>0</v>
      </c>
    </row>
    <row r="9" spans="1:7" ht="12.75">
      <c r="A9" s="73" t="s">
        <v>26</v>
      </c>
      <c r="B9" s="41"/>
      <c r="C9" s="42">
        <f>'obj.2, 1.NP'!C9+'obj.2, 2.NP'!C9+'obj.2, 3.NP'!C9</f>
        <v>3</v>
      </c>
      <c r="D9" s="43"/>
      <c r="E9" s="38">
        <f t="shared" si="0"/>
        <v>0</v>
      </c>
      <c r="F9" s="38"/>
      <c r="G9" s="59">
        <f t="shared" si="1"/>
        <v>0</v>
      </c>
    </row>
    <row r="10" spans="1:7" ht="12.75">
      <c r="A10" s="76" t="s">
        <v>63</v>
      </c>
      <c r="B10" s="41"/>
      <c r="C10" s="42">
        <f>'obj.2, 1.NP'!C10+'obj.2, 2.NP'!C10+'obj.2, 3.NP'!C10</f>
        <v>3</v>
      </c>
      <c r="D10" s="43"/>
      <c r="E10" s="38">
        <f t="shared" si="0"/>
        <v>0</v>
      </c>
      <c r="F10" s="38"/>
      <c r="G10" s="59">
        <f t="shared" si="1"/>
        <v>0</v>
      </c>
    </row>
    <row r="11" spans="1:7" ht="12.75">
      <c r="A11" s="73" t="s">
        <v>62</v>
      </c>
      <c r="B11" s="41"/>
      <c r="C11" s="42">
        <f>'obj.2, 1.NP'!C11+'obj.2, 2.NP'!C11+'obj.2, 3.NP'!C11</f>
        <v>3</v>
      </c>
      <c r="D11" s="43"/>
      <c r="E11" s="38">
        <f t="shared" si="0"/>
        <v>0</v>
      </c>
      <c r="F11" s="38"/>
      <c r="G11" s="59">
        <f t="shared" si="1"/>
        <v>0</v>
      </c>
    </row>
    <row r="12" spans="1:7" ht="12.75">
      <c r="A12" s="73" t="s">
        <v>68</v>
      </c>
      <c r="B12" s="41"/>
      <c r="C12" s="42">
        <f>'obj.2, Suterén'!C8+'obj.2, 1.NP'!C12+'obj.2, 2.NP'!C12+'obj.2, 3.NP'!C12</f>
        <v>83</v>
      </c>
      <c r="D12" s="43"/>
      <c r="E12" s="38">
        <f>C12*D12</f>
        <v>0</v>
      </c>
      <c r="F12" s="38"/>
      <c r="G12" s="59">
        <f>C12*F12</f>
        <v>0</v>
      </c>
    </row>
    <row r="13" spans="1:7" ht="12.75">
      <c r="A13" s="73" t="s">
        <v>69</v>
      </c>
      <c r="B13" s="41"/>
      <c r="C13" s="42">
        <f>'obj.2, 1.NP'!C13+'obj.2, 2.NP'!C13+'obj.2, 3.NP'!C13</f>
        <v>3</v>
      </c>
      <c r="D13" s="43"/>
      <c r="E13" s="38">
        <f>C13*D13</f>
        <v>0</v>
      </c>
      <c r="F13" s="38"/>
      <c r="G13" s="59">
        <f>C13*F13</f>
        <v>0</v>
      </c>
    </row>
    <row r="14" spans="1:7" ht="12.75">
      <c r="A14" s="73" t="s">
        <v>70</v>
      </c>
      <c r="B14" s="41"/>
      <c r="C14" s="42">
        <f>'obj.2, 1.NP'!C14+'obj.2, 2.NP'!C14+'obj.2, 3.NP'!C14</f>
        <v>3</v>
      </c>
      <c r="D14" s="43"/>
      <c r="E14" s="38">
        <f>C14*D14</f>
        <v>0</v>
      </c>
      <c r="F14" s="38"/>
      <c r="G14" s="59">
        <f>C14*F14</f>
        <v>0</v>
      </c>
    </row>
    <row r="15" spans="1:7" ht="12.75">
      <c r="A15" s="73" t="s">
        <v>71</v>
      </c>
      <c r="B15" s="41"/>
      <c r="C15" s="42">
        <f>'obj.2, Suterén'!C9</f>
        <v>1</v>
      </c>
      <c r="D15" s="43"/>
      <c r="E15" s="38">
        <f>C15*D15</f>
        <v>0</v>
      </c>
      <c r="F15" s="38"/>
      <c r="G15" s="59">
        <f>C15*F15</f>
        <v>0</v>
      </c>
    </row>
    <row r="16" spans="1:7" ht="12.75">
      <c r="A16" s="73" t="s">
        <v>22</v>
      </c>
      <c r="B16" s="41"/>
      <c r="C16" s="42">
        <f>'obj.2, 1.NP'!C15+'obj.2, 2.NP'!C15+'obj.2, 3.NP'!C15</f>
        <v>3</v>
      </c>
      <c r="D16" s="43"/>
      <c r="E16" s="38">
        <f t="shared" si="0"/>
        <v>0</v>
      </c>
      <c r="F16" s="38"/>
      <c r="G16" s="59">
        <f t="shared" si="1"/>
        <v>0</v>
      </c>
    </row>
    <row r="17" spans="1:7" ht="12.75">
      <c r="A17" s="73" t="s">
        <v>23</v>
      </c>
      <c r="B17" s="41"/>
      <c r="C17" s="42">
        <f>'obj.2, 1.NP'!C16+'obj.2, 2.NP'!C16+'obj.2, 3.NP'!C16</f>
        <v>3</v>
      </c>
      <c r="D17" s="43"/>
      <c r="E17" s="38">
        <f t="shared" si="0"/>
        <v>0</v>
      </c>
      <c r="F17" s="38"/>
      <c r="G17" s="59">
        <f t="shared" si="1"/>
        <v>0</v>
      </c>
    </row>
    <row r="18" spans="1:7" ht="12.75">
      <c r="A18" s="73" t="s">
        <v>13</v>
      </c>
      <c r="B18" s="41"/>
      <c r="C18" s="42">
        <f>'obj.2, 1.NP'!C17+'obj.2, 2.NP'!C17+'obj.2, 3.NP'!C17</f>
        <v>3</v>
      </c>
      <c r="D18" s="43"/>
      <c r="E18" s="38">
        <f t="shared" si="0"/>
        <v>0</v>
      </c>
      <c r="F18" s="38"/>
      <c r="G18" s="59">
        <f t="shared" si="1"/>
        <v>0</v>
      </c>
    </row>
    <row r="19" spans="1:7" ht="12.75">
      <c r="A19" s="73" t="s">
        <v>27</v>
      </c>
      <c r="B19" s="41"/>
      <c r="C19" s="42">
        <f>'obj.2, 1.NP'!C18+'obj.2, 2.NP'!C18+'obj.2, 3.NP'!C18</f>
        <v>3</v>
      </c>
      <c r="D19" s="43"/>
      <c r="E19" s="38">
        <f t="shared" si="0"/>
        <v>0</v>
      </c>
      <c r="F19" s="38"/>
      <c r="G19" s="59">
        <f t="shared" si="1"/>
        <v>0</v>
      </c>
    </row>
    <row r="20" spans="1:7" ht="12.75">
      <c r="A20" s="73" t="s">
        <v>17</v>
      </c>
      <c r="B20" s="41"/>
      <c r="C20" s="42">
        <f>'obj.2, 1.NP'!C19+'obj.2, 2.NP'!C19+'obj.2, 3.NP'!C19</f>
        <v>3</v>
      </c>
      <c r="D20" s="43"/>
      <c r="E20" s="38">
        <f t="shared" si="0"/>
        <v>0</v>
      </c>
      <c r="F20" s="38"/>
      <c r="G20" s="59">
        <f t="shared" si="1"/>
        <v>0</v>
      </c>
    </row>
    <row r="21" spans="1:7" ht="12.75">
      <c r="A21" s="73" t="s">
        <v>18</v>
      </c>
      <c r="B21" s="41"/>
      <c r="C21" s="42">
        <f>'obj.2, 1.NP'!C20+'obj.2, 2.NP'!C20+'obj.2, 3.NP'!C20</f>
        <v>3</v>
      </c>
      <c r="D21" s="43"/>
      <c r="E21" s="38">
        <f t="shared" si="0"/>
        <v>0</v>
      </c>
      <c r="F21" s="38"/>
      <c r="G21" s="59">
        <f t="shared" si="1"/>
        <v>0</v>
      </c>
    </row>
    <row r="22" spans="1:7" ht="12.75">
      <c r="A22" s="73" t="s">
        <v>48</v>
      </c>
      <c r="B22" s="41"/>
      <c r="C22" s="42">
        <f>'obj.2, 1.NP'!C21+'obj.2, 2.NP'!C21+'obj.2, 3.NP'!C21</f>
        <v>3</v>
      </c>
      <c r="D22" s="43"/>
      <c r="E22" s="38">
        <f t="shared" si="0"/>
        <v>0</v>
      </c>
      <c r="F22" s="38"/>
      <c r="G22" s="59">
        <f t="shared" si="1"/>
        <v>0</v>
      </c>
    </row>
    <row r="23" spans="1:7" ht="12.75">
      <c r="A23" s="73" t="s">
        <v>19</v>
      </c>
      <c r="B23" s="41"/>
      <c r="C23" s="42">
        <f>'obj.2, 1.NP'!C22+'obj.2, 2.NP'!C22+'obj.2, 3.NP'!C22</f>
        <v>3</v>
      </c>
      <c r="D23" s="43"/>
      <c r="E23" s="38">
        <f t="shared" si="0"/>
        <v>0</v>
      </c>
      <c r="F23" s="38"/>
      <c r="G23" s="59">
        <f t="shared" si="1"/>
        <v>0</v>
      </c>
    </row>
    <row r="24" spans="1:7" ht="12.75">
      <c r="A24" s="73" t="s">
        <v>58</v>
      </c>
      <c r="B24" s="41"/>
      <c r="C24" s="42">
        <f>'obj.2, 1.NP'!C23</f>
        <v>1</v>
      </c>
      <c r="D24" s="43"/>
      <c r="E24" s="38">
        <f>C24*D24</f>
        <v>0</v>
      </c>
      <c r="F24" s="38"/>
      <c r="G24" s="59">
        <f>C24*F24</f>
        <v>0</v>
      </c>
    </row>
    <row r="25" spans="1:7" ht="12.75">
      <c r="A25" s="73" t="s">
        <v>28</v>
      </c>
      <c r="B25" s="41"/>
      <c r="C25" s="42">
        <f>'obj.2, 1.NP'!C24+'obj.2, 2.NP'!C23+'obj.2, 3.NP'!C23</f>
        <v>9</v>
      </c>
      <c r="D25" s="43"/>
      <c r="E25" s="38">
        <f t="shared" si="0"/>
        <v>0</v>
      </c>
      <c r="F25" s="38"/>
      <c r="G25" s="59">
        <f t="shared" si="1"/>
        <v>0</v>
      </c>
    </row>
    <row r="26" spans="1:7" ht="12.75">
      <c r="A26" s="77" t="s">
        <v>29</v>
      </c>
      <c r="B26" s="78"/>
      <c r="C26" s="79">
        <f>'obj.2, 1.NP'!C25</f>
        <v>1</v>
      </c>
      <c r="D26" s="40"/>
      <c r="E26" s="40">
        <f t="shared" si="0"/>
        <v>0</v>
      </c>
      <c r="F26" s="40"/>
      <c r="G26" s="103">
        <f t="shared" si="1"/>
        <v>0</v>
      </c>
    </row>
    <row r="27" spans="1:7" ht="12.75">
      <c r="A27" s="77" t="s">
        <v>30</v>
      </c>
      <c r="B27" s="78"/>
      <c r="C27" s="79">
        <f>'obj.2, 1.NP'!C26+'obj.2, 2.NP'!C24+'obj.2, 3.NP'!C24</f>
        <v>6</v>
      </c>
      <c r="D27" s="40"/>
      <c r="E27" s="40">
        <f t="shared" si="0"/>
        <v>0</v>
      </c>
      <c r="F27" s="40"/>
      <c r="G27" s="103">
        <f t="shared" si="1"/>
        <v>0</v>
      </c>
    </row>
    <row r="28" spans="1:7" ht="12.75">
      <c r="A28" s="77" t="s">
        <v>59</v>
      </c>
      <c r="B28" s="78"/>
      <c r="C28" s="79">
        <f>'obj.2, 1.NP'!C27</f>
        <v>1</v>
      </c>
      <c r="D28" s="40"/>
      <c r="E28" s="40">
        <f>C28*D28</f>
        <v>0</v>
      </c>
      <c r="F28" s="40"/>
      <c r="G28" s="103">
        <f>C28*F28</f>
        <v>0</v>
      </c>
    </row>
    <row r="29" spans="1:7" ht="12.75">
      <c r="A29" s="44" t="s">
        <v>20</v>
      </c>
      <c r="B29" s="41"/>
      <c r="C29" s="42">
        <f>'obj.2, Suterén'!C10+'obj.2, 1.NP'!C28+'obj.2, 2.NP'!C25+'obj.2, 3.NP'!C25</f>
        <v>67</v>
      </c>
      <c r="D29" s="43"/>
      <c r="E29" s="38">
        <f t="shared" si="0"/>
        <v>0</v>
      </c>
      <c r="F29" s="38"/>
      <c r="G29" s="59">
        <f t="shared" si="1"/>
        <v>0</v>
      </c>
    </row>
    <row r="30" spans="1:7" ht="12.75">
      <c r="A30" s="74" t="s">
        <v>64</v>
      </c>
      <c r="B30" s="41"/>
      <c r="C30" s="42">
        <f>'obj.2, Suterén'!C11+'obj.2, 1.NP'!C29+'obj.2, 2.NP'!C26+'obj.2, 3.NP'!C26</f>
        <v>67</v>
      </c>
      <c r="D30" s="43"/>
      <c r="E30" s="38">
        <f t="shared" si="0"/>
        <v>0</v>
      </c>
      <c r="F30" s="38"/>
      <c r="G30" s="59">
        <f t="shared" si="1"/>
        <v>0</v>
      </c>
    </row>
    <row r="31" spans="1:7" ht="12.75">
      <c r="A31" s="74" t="s">
        <v>65</v>
      </c>
      <c r="B31" s="41"/>
      <c r="C31" s="42">
        <f>'obj.2, Suterén'!C12+'obj.2, 1.NP'!C30+'obj.2, 2.NP'!C27+'obj.2, 3.NP'!C27</f>
        <v>4</v>
      </c>
      <c r="D31" s="43"/>
      <c r="E31" s="38">
        <f>C31*D31</f>
        <v>0</v>
      </c>
      <c r="F31" s="38"/>
      <c r="G31" s="59">
        <f>C31*F31</f>
        <v>0</v>
      </c>
    </row>
    <row r="32" spans="1:7" ht="12.75">
      <c r="A32" s="44" t="s">
        <v>31</v>
      </c>
      <c r="B32" s="41"/>
      <c r="C32" s="42">
        <f>'obj.2, 1.NP'!C31+'obj.2, 2.NP'!C28+'obj.2, 3.NP'!C28</f>
        <v>23</v>
      </c>
      <c r="D32" s="43"/>
      <c r="E32" s="38">
        <f t="shared" si="0"/>
        <v>0</v>
      </c>
      <c r="F32" s="38"/>
      <c r="G32" s="59">
        <f t="shared" si="1"/>
        <v>0</v>
      </c>
    </row>
    <row r="33" spans="1:7" ht="25.5">
      <c r="A33" s="44" t="s">
        <v>47</v>
      </c>
      <c r="B33" s="41"/>
      <c r="C33" s="42">
        <f>'obj.2, Suterén'!C13+'obj.2, 1.NP'!C32+'obj.2, 2.NP'!C29+'obj.2, 3.NP'!C29</f>
        <v>83</v>
      </c>
      <c r="D33" s="43"/>
      <c r="E33" s="38">
        <f t="shared" si="0"/>
        <v>0</v>
      </c>
      <c r="F33" s="38"/>
      <c r="G33" s="59">
        <f t="shared" si="1"/>
        <v>0</v>
      </c>
    </row>
    <row r="34" spans="1:7" ht="25.5">
      <c r="A34" s="75" t="s">
        <v>67</v>
      </c>
      <c r="B34" s="80"/>
      <c r="C34" s="42">
        <f>'obj.2, Suterén'!C14+'obj.2, 1.NP'!C33+'obj.2, 2.NP'!C30+'obj.2, 3.NP'!C30</f>
        <v>83</v>
      </c>
      <c r="D34" s="40"/>
      <c r="E34" s="38">
        <f t="shared" si="0"/>
        <v>0</v>
      </c>
      <c r="F34" s="38"/>
      <c r="G34" s="59">
        <f t="shared" si="1"/>
        <v>0</v>
      </c>
    </row>
    <row r="35" spans="1:7" ht="12.75">
      <c r="A35" s="73" t="s">
        <v>16</v>
      </c>
      <c r="B35" s="41"/>
      <c r="C35" s="42">
        <f>'obj.2, Suterén'!C15+'obj.2, 1.NP'!C34+'obj.2, 2.NP'!C31+'obj.2, 3.NP'!C31</f>
        <v>34</v>
      </c>
      <c r="D35" s="43"/>
      <c r="E35" s="38">
        <f t="shared" si="0"/>
        <v>0</v>
      </c>
      <c r="F35" s="38"/>
      <c r="G35" s="59">
        <f t="shared" si="1"/>
        <v>0</v>
      </c>
    </row>
    <row r="36" spans="1:7" ht="12.75">
      <c r="A36" s="73" t="s">
        <v>60</v>
      </c>
      <c r="B36" s="41"/>
      <c r="C36" s="42">
        <f>'obj.2, Suterén'!C16+'obj.2, 1.NP'!C35+'obj.2, 2.NP'!C32+'obj.2, 3.NP'!C32</f>
        <v>36</v>
      </c>
      <c r="D36" s="43"/>
      <c r="E36" s="38">
        <f t="shared" si="0"/>
        <v>0</v>
      </c>
      <c r="F36" s="38"/>
      <c r="G36" s="59">
        <f t="shared" si="1"/>
        <v>0</v>
      </c>
    </row>
    <row r="37" spans="1:7" ht="12.75">
      <c r="A37" s="73" t="s">
        <v>49</v>
      </c>
      <c r="B37" s="45"/>
      <c r="C37" s="42">
        <f>'obj.2, 1.NP'!C36</f>
        <v>1</v>
      </c>
      <c r="D37" s="43"/>
      <c r="E37" s="38">
        <f t="shared" si="0"/>
        <v>0</v>
      </c>
      <c r="F37" s="38"/>
      <c r="G37" s="59">
        <f aca="true" t="shared" si="2" ref="G37:G50">C37*F37</f>
        <v>0</v>
      </c>
    </row>
    <row r="38" spans="1:7" ht="12.75">
      <c r="A38" s="73" t="s">
        <v>24</v>
      </c>
      <c r="B38" s="45"/>
      <c r="C38" s="42">
        <f>'obj.2, 1.NP'!C37+'obj.2, 2.NP'!C33+'obj.2, 3.NP'!C33</f>
        <v>3</v>
      </c>
      <c r="D38" s="43"/>
      <c r="E38" s="38">
        <f aca="true" t="shared" si="3" ref="E38:E46">C38*D38</f>
        <v>0</v>
      </c>
      <c r="F38" s="38"/>
      <c r="G38" s="59">
        <f t="shared" si="2"/>
        <v>0</v>
      </c>
    </row>
    <row r="39" spans="1:7" ht="12.75">
      <c r="A39" s="116" t="s">
        <v>66</v>
      </c>
      <c r="B39" s="91"/>
      <c r="C39" s="42">
        <f>'obj.2, 1.NP'!C38</f>
        <v>1</v>
      </c>
      <c r="D39" s="43"/>
      <c r="E39" s="38">
        <f t="shared" si="3"/>
        <v>0</v>
      </c>
      <c r="F39" s="38"/>
      <c r="G39" s="59">
        <f t="shared" si="2"/>
        <v>0</v>
      </c>
    </row>
    <row r="40" spans="1:7" ht="12.75">
      <c r="A40" s="111" t="s">
        <v>83</v>
      </c>
      <c r="B40" s="112"/>
      <c r="C40" s="69">
        <f>'obj.2, 1.NP'!C39</f>
        <v>1</v>
      </c>
      <c r="D40" s="43"/>
      <c r="E40" s="43">
        <f t="shared" si="3"/>
        <v>0</v>
      </c>
      <c r="F40" s="113"/>
      <c r="G40" s="59">
        <f t="shared" si="2"/>
        <v>0</v>
      </c>
    </row>
    <row r="41" spans="1:7" ht="12.75">
      <c r="A41" s="44" t="s">
        <v>84</v>
      </c>
      <c r="B41" s="114"/>
      <c r="C41" s="42">
        <f>'obj.2, 1.NP'!C40</f>
        <v>1</v>
      </c>
      <c r="D41" s="43"/>
      <c r="E41" s="38">
        <f t="shared" si="3"/>
        <v>0</v>
      </c>
      <c r="F41" s="98"/>
      <c r="G41" s="59">
        <f t="shared" si="2"/>
        <v>0</v>
      </c>
    </row>
    <row r="42" spans="1:7" ht="12.75">
      <c r="A42" s="73" t="s">
        <v>85</v>
      </c>
      <c r="B42" s="115"/>
      <c r="C42" s="42">
        <f>'obj.2, Suterén'!C17+'obj.2, 1.NP'!C41+'obj.2, 2.NP'!C34+'obj.2, 3.NP'!C34</f>
        <v>8</v>
      </c>
      <c r="D42" s="43"/>
      <c r="E42" s="38">
        <f t="shared" si="3"/>
        <v>0</v>
      </c>
      <c r="F42" s="38"/>
      <c r="G42" s="59">
        <f t="shared" si="2"/>
        <v>0</v>
      </c>
    </row>
    <row r="43" spans="1:7" ht="12.75">
      <c r="A43" s="44" t="s">
        <v>32</v>
      </c>
      <c r="B43" s="45"/>
      <c r="C43" s="42">
        <f>'obj.2, 1.NP'!C42+'obj.2, 2.NP'!C35+'obj.2, 3.NP'!C35</f>
        <v>9</v>
      </c>
      <c r="D43" s="43"/>
      <c r="E43" s="38">
        <f t="shared" si="3"/>
        <v>0</v>
      </c>
      <c r="F43" s="38"/>
      <c r="G43" s="59">
        <f t="shared" si="2"/>
        <v>0</v>
      </c>
    </row>
    <row r="44" spans="1:7" ht="12.75">
      <c r="A44" s="44" t="s">
        <v>33</v>
      </c>
      <c r="B44" s="45"/>
      <c r="C44" s="42">
        <f>'obj.2, Suterén'!C18+'obj.2, 1.NP'!C43+'obj.2, 2.NP'!C36+'obj.2, 3.NP'!C36</f>
        <v>150</v>
      </c>
      <c r="D44" s="43"/>
      <c r="E44" s="38">
        <f t="shared" si="3"/>
        <v>0</v>
      </c>
      <c r="F44" s="38"/>
      <c r="G44" s="59">
        <f t="shared" si="2"/>
        <v>0</v>
      </c>
    </row>
    <row r="45" spans="1:7" ht="12.75">
      <c r="A45" s="44" t="s">
        <v>46</v>
      </c>
      <c r="B45" s="45"/>
      <c r="C45" s="42">
        <f>'obj.2, Suterén'!C19+'obj.2, 1.NP'!C44+'obj.2, 2.NP'!C37+'obj.2, 3.NP'!C37</f>
        <v>220</v>
      </c>
      <c r="D45" s="43"/>
      <c r="E45" s="38">
        <f t="shared" si="3"/>
        <v>0</v>
      </c>
      <c r="F45" s="38"/>
      <c r="G45" s="59">
        <f t="shared" si="2"/>
        <v>0</v>
      </c>
    </row>
    <row r="46" spans="1:7" ht="12.75">
      <c r="A46" s="46" t="s">
        <v>35</v>
      </c>
      <c r="B46" s="47"/>
      <c r="C46" s="42">
        <f>'obj.2, Suterén'!C20+'obj.2, 1.NP'!C45+'obj.2, 2.NP'!C38+'obj.2, 3.NP'!C38</f>
        <v>440</v>
      </c>
      <c r="D46" s="43"/>
      <c r="E46" s="38">
        <f t="shared" si="3"/>
        <v>0</v>
      </c>
      <c r="F46" s="38"/>
      <c r="G46" s="59">
        <f t="shared" si="2"/>
        <v>0</v>
      </c>
    </row>
    <row r="47" spans="1:7" ht="12.75">
      <c r="A47" s="44" t="s">
        <v>34</v>
      </c>
      <c r="B47" s="45"/>
      <c r="C47" s="42">
        <f>'obj.2, Suterén'!C21+'obj.2, 1.NP'!C46+'obj.2, 2.NP'!C39+'obj.2, 3.NP'!C39</f>
        <v>4</v>
      </c>
      <c r="D47" s="43"/>
      <c r="E47" s="38"/>
      <c r="F47" s="38"/>
      <c r="G47" s="59">
        <f t="shared" si="2"/>
        <v>0</v>
      </c>
    </row>
    <row r="48" spans="1:7" ht="12.75">
      <c r="A48" s="73" t="s">
        <v>25</v>
      </c>
      <c r="B48" s="81"/>
      <c r="C48" s="42">
        <f>'obj.2, Suterén'!C22+'obj.2, 1.NP'!C47+'obj.2, 2.NP'!C40+'obj.2, 3.NP'!C40</f>
        <v>4</v>
      </c>
      <c r="D48" s="43"/>
      <c r="E48" s="38"/>
      <c r="F48" s="38"/>
      <c r="G48" s="59">
        <f>C48*F48</f>
        <v>0</v>
      </c>
    </row>
    <row r="49" spans="1:7" ht="12.75">
      <c r="A49" s="92" t="s">
        <v>72</v>
      </c>
      <c r="B49" s="93" t="s">
        <v>73</v>
      </c>
      <c r="C49" s="42">
        <f>'obj.2, Suterén'!C23+'obj.2, 1.NP'!C48+'obj.2, 2.NP'!C41+'obj.2, 3.NP'!C41</f>
        <v>3088</v>
      </c>
      <c r="D49" s="95"/>
      <c r="E49" s="96"/>
      <c r="F49" s="96"/>
      <c r="G49" s="117">
        <f>C49*F49</f>
        <v>0</v>
      </c>
    </row>
    <row r="50" spans="1:7" ht="13.5" thickBot="1">
      <c r="A50" s="49" t="s">
        <v>50</v>
      </c>
      <c r="B50" s="50"/>
      <c r="C50" s="51">
        <f>'obj.2, 1.NP'!C49</f>
        <v>1</v>
      </c>
      <c r="D50" s="52"/>
      <c r="E50" s="53"/>
      <c r="F50" s="53"/>
      <c r="G50" s="104">
        <f t="shared" si="2"/>
        <v>0</v>
      </c>
    </row>
    <row r="51" spans="1:7" ht="12.75">
      <c r="A51" s="23" t="s">
        <v>0</v>
      </c>
      <c r="B51" s="24"/>
      <c r="C51" s="25"/>
      <c r="D51" s="30"/>
      <c r="E51" s="27">
        <f>SUM(E7:E50)</f>
        <v>0</v>
      </c>
      <c r="F51" s="28"/>
      <c r="G51" s="31">
        <f>SUM(G7:G50)</f>
        <v>0</v>
      </c>
    </row>
    <row r="52" spans="1:7" ht="12.75">
      <c r="A52" s="23"/>
      <c r="B52" s="24"/>
      <c r="C52" s="25"/>
      <c r="D52" s="30"/>
      <c r="E52" s="27"/>
      <c r="F52" s="28"/>
      <c r="G52" s="31"/>
    </row>
    <row r="53" spans="1:7" ht="13.5" thickBot="1">
      <c r="A53" s="32" t="s">
        <v>10</v>
      </c>
      <c r="B53" s="33"/>
      <c r="C53" s="33"/>
      <c r="D53" s="33"/>
      <c r="E53" s="33"/>
      <c r="F53" s="33"/>
      <c r="G53" s="33"/>
    </row>
    <row r="54" spans="1:7" ht="12.75">
      <c r="A54" s="54" t="s">
        <v>78</v>
      </c>
      <c r="B54" s="55" t="s">
        <v>45</v>
      </c>
      <c r="C54" s="56">
        <f>'obj.2, Suterén'!C27+'obj.2, 1.NP'!C53+'obj.2, 2.NP'!C45+'obj.2, 3.NP'!C45</f>
        <v>8090</v>
      </c>
      <c r="D54" s="57"/>
      <c r="E54" s="57">
        <f>C54*D54</f>
        <v>0</v>
      </c>
      <c r="F54" s="57"/>
      <c r="G54" s="58">
        <f>C54*F54</f>
        <v>0</v>
      </c>
    </row>
    <row r="55" spans="1:7" ht="12.75">
      <c r="A55" s="123" t="s">
        <v>12</v>
      </c>
      <c r="B55" s="41" t="s">
        <v>89</v>
      </c>
      <c r="C55" s="124">
        <f>'obj.2, 1.NP'!C54</f>
        <v>60</v>
      </c>
      <c r="D55" s="125"/>
      <c r="E55" s="125">
        <f>C55*D55</f>
        <v>0</v>
      </c>
      <c r="F55" s="125"/>
      <c r="G55" s="59">
        <f>C55*F55</f>
        <v>0</v>
      </c>
    </row>
    <row r="56" spans="1:7" ht="13.5" thickBot="1">
      <c r="A56" s="105" t="s">
        <v>12</v>
      </c>
      <c r="B56" s="106" t="s">
        <v>51</v>
      </c>
      <c r="C56" s="107">
        <f>'obj.2, 1.NP'!C55+'obj.2, 2.NP'!C46+'obj.2, 3.NP'!C46</f>
        <v>200</v>
      </c>
      <c r="D56" s="108"/>
      <c r="E56" s="108">
        <f>C56*D56</f>
        <v>0</v>
      </c>
      <c r="F56" s="108"/>
      <c r="G56" s="104">
        <f>C56*F56</f>
        <v>0</v>
      </c>
    </row>
    <row r="57" spans="1:7" ht="12.75">
      <c r="A57" s="34" t="s">
        <v>0</v>
      </c>
      <c r="B57" s="35"/>
      <c r="C57" s="25"/>
      <c r="D57" s="24"/>
      <c r="E57" s="27">
        <f>SUM(E54:E56)</f>
        <v>0</v>
      </c>
      <c r="F57" s="28"/>
      <c r="G57" s="27">
        <f>SUM(G54:G56)</f>
        <v>0</v>
      </c>
    </row>
    <row r="58" spans="1:7" ht="12.75">
      <c r="A58" s="16"/>
      <c r="B58" s="6"/>
      <c r="C58" s="7"/>
      <c r="D58" s="17"/>
      <c r="E58" s="8"/>
      <c r="F58" s="8"/>
      <c r="G58" s="8"/>
    </row>
    <row r="59" spans="1:7" ht="13.5" thickBot="1">
      <c r="A59" s="32" t="s">
        <v>2</v>
      </c>
      <c r="B59" s="33"/>
      <c r="C59" s="33"/>
      <c r="D59" s="33"/>
      <c r="E59" s="33"/>
      <c r="F59" s="33"/>
      <c r="G59" s="33"/>
    </row>
    <row r="60" spans="1:7" ht="12.75">
      <c r="A60" s="63" t="s">
        <v>86</v>
      </c>
      <c r="B60" s="64" t="s">
        <v>87</v>
      </c>
      <c r="C60" s="65">
        <f>'obj.2, 1.NP'!C59</f>
        <v>3</v>
      </c>
      <c r="D60" s="66"/>
      <c r="E60" s="66">
        <f>C60*D60</f>
        <v>0</v>
      </c>
      <c r="F60" s="66"/>
      <c r="G60" s="67">
        <f>C60*F60</f>
        <v>0</v>
      </c>
    </row>
    <row r="61" spans="1:7" ht="12.75">
      <c r="A61" s="68" t="s">
        <v>52</v>
      </c>
      <c r="B61" s="47" t="s">
        <v>53</v>
      </c>
      <c r="C61" s="69">
        <f>'obj.2, Suterén'!C31+'obj.2, 1.NP'!C60+'obj.2, 2.NP'!C50+'obj.2, 3.NP'!C50</f>
        <v>158</v>
      </c>
      <c r="D61" s="43"/>
      <c r="E61" s="43">
        <f aca="true" t="shared" si="4" ref="E61:E69">C61*D61</f>
        <v>0</v>
      </c>
      <c r="F61" s="43"/>
      <c r="G61" s="59">
        <f aca="true" t="shared" si="5" ref="G61:G69">C61*F61</f>
        <v>0</v>
      </c>
    </row>
    <row r="62" spans="1:7" ht="12.75">
      <c r="A62" s="70" t="s">
        <v>36</v>
      </c>
      <c r="B62" s="47" t="s">
        <v>37</v>
      </c>
      <c r="C62" s="69">
        <f>'obj.2, Suterén'!C32+'obj.2, 1.NP'!C61+'obj.2, 2.NP'!C51+'obj.2, 3.NP'!C51</f>
        <v>1430</v>
      </c>
      <c r="D62" s="43"/>
      <c r="E62" s="43">
        <f t="shared" si="4"/>
        <v>0</v>
      </c>
      <c r="F62" s="43"/>
      <c r="G62" s="59">
        <f t="shared" si="5"/>
        <v>0</v>
      </c>
    </row>
    <row r="63" spans="1:7" ht="12.75">
      <c r="A63" s="70" t="s">
        <v>36</v>
      </c>
      <c r="B63" s="47" t="s">
        <v>79</v>
      </c>
      <c r="C63" s="69">
        <f>'obj.2, 1.NP'!C62+'obj.2, 2.NP'!C52+'obj.2, 3.NP'!C52</f>
        <v>480</v>
      </c>
      <c r="D63" s="43"/>
      <c r="E63" s="43">
        <f>C63*D63</f>
        <v>0</v>
      </c>
      <c r="F63" s="43"/>
      <c r="G63" s="59">
        <f>C63*F63</f>
        <v>0</v>
      </c>
    </row>
    <row r="64" spans="1:7" ht="12.75">
      <c r="A64" s="70" t="s">
        <v>36</v>
      </c>
      <c r="B64" s="47" t="s">
        <v>80</v>
      </c>
      <c r="C64" s="69">
        <f>'obj.2, Suterén'!C33</f>
        <v>25</v>
      </c>
      <c r="D64" s="43"/>
      <c r="E64" s="43">
        <f>C64*D64</f>
        <v>0</v>
      </c>
      <c r="F64" s="43"/>
      <c r="G64" s="59">
        <f>C64*F64</f>
        <v>0</v>
      </c>
    </row>
    <row r="65" spans="1:7" ht="12.75">
      <c r="A65" s="70" t="s">
        <v>36</v>
      </c>
      <c r="B65" s="47" t="s">
        <v>38</v>
      </c>
      <c r="C65" s="69">
        <f>'obj.2, 1.NP'!C63+'obj.2, 2.NP'!C53+'obj.2, 3.NP'!C53</f>
        <v>240</v>
      </c>
      <c r="D65" s="43"/>
      <c r="E65" s="43">
        <f t="shared" si="4"/>
        <v>0</v>
      </c>
      <c r="F65" s="43"/>
      <c r="G65" s="59">
        <f t="shared" si="5"/>
        <v>0</v>
      </c>
    </row>
    <row r="66" spans="1:7" ht="12.75">
      <c r="A66" s="70" t="s">
        <v>36</v>
      </c>
      <c r="B66" s="47" t="s">
        <v>56</v>
      </c>
      <c r="C66" s="69">
        <f>'obj.2, 1.NP'!C64+'obj.2, 2.NP'!C54+'obj.2, 3.NP'!C54</f>
        <v>70</v>
      </c>
      <c r="D66" s="43"/>
      <c r="E66" s="43">
        <f>C66*D66</f>
        <v>0</v>
      </c>
      <c r="F66" s="43"/>
      <c r="G66" s="59">
        <f t="shared" si="5"/>
        <v>0</v>
      </c>
    </row>
    <row r="67" spans="1:7" ht="12.75">
      <c r="A67" s="70" t="s">
        <v>39</v>
      </c>
      <c r="B67" s="71" t="s">
        <v>40</v>
      </c>
      <c r="C67" s="69">
        <f>'obj.2, Suterén'!C34+'obj.2, 1.NP'!C65+'obj.2, 2.NP'!C55+'obj.2, 3.NP'!C55</f>
        <v>4500</v>
      </c>
      <c r="D67" s="43"/>
      <c r="E67" s="43">
        <f t="shared" si="4"/>
        <v>0</v>
      </c>
      <c r="F67" s="43"/>
      <c r="G67" s="59">
        <f t="shared" si="5"/>
        <v>0</v>
      </c>
    </row>
    <row r="68" spans="1:7" ht="12.75">
      <c r="A68" s="70" t="s">
        <v>41</v>
      </c>
      <c r="B68" s="47" t="s">
        <v>42</v>
      </c>
      <c r="C68" s="69">
        <f>'obj.2, Suterén'!C35+'obj.2, 1.NP'!C66+'obj.2, 2.NP'!C56+'obj.2, 3.NP'!C56</f>
        <v>5560</v>
      </c>
      <c r="D68" s="43"/>
      <c r="E68" s="43">
        <f t="shared" si="4"/>
        <v>0</v>
      </c>
      <c r="F68" s="43"/>
      <c r="G68" s="59">
        <f t="shared" si="5"/>
        <v>0</v>
      </c>
    </row>
    <row r="69" spans="1:7" ht="12.75">
      <c r="A69" s="68" t="s">
        <v>54</v>
      </c>
      <c r="B69" s="47" t="s">
        <v>55</v>
      </c>
      <c r="C69" s="69">
        <f>'obj.2, Suterén'!C36+'obj.2, 1.NP'!C67+'obj.2, 2.NP'!C57+'obj.2, 3.NP'!C57</f>
        <v>35</v>
      </c>
      <c r="D69" s="43"/>
      <c r="E69" s="43">
        <f t="shared" si="4"/>
        <v>0</v>
      </c>
      <c r="F69" s="43"/>
      <c r="G69" s="72">
        <f t="shared" si="5"/>
        <v>0</v>
      </c>
    </row>
    <row r="70" spans="1:7" ht="12.75">
      <c r="A70" s="44" t="s">
        <v>43</v>
      </c>
      <c r="B70" s="45" t="s">
        <v>53</v>
      </c>
      <c r="C70" s="42">
        <f>'obj.2, Suterén'!C37+'obj.2, 1.NP'!C68+'obj.2, 2.NP'!C58+'obj.2, 3.NP'!C58</f>
        <v>163</v>
      </c>
      <c r="D70" s="38"/>
      <c r="E70" s="38"/>
      <c r="F70" s="38"/>
      <c r="G70" s="72">
        <f aca="true" t="shared" si="6" ref="G70:G76">F70*C70</f>
        <v>0</v>
      </c>
    </row>
    <row r="71" spans="1:7" ht="12.75">
      <c r="A71" s="44" t="s">
        <v>3</v>
      </c>
      <c r="B71" s="45" t="s">
        <v>53</v>
      </c>
      <c r="C71" s="42">
        <f>'obj.2, Suterén'!C38+'obj.2, 1.NP'!C69+'obj.2, 2.NP'!C59+'obj.2, 3.NP'!C59</f>
        <v>5</v>
      </c>
      <c r="D71" s="38"/>
      <c r="E71" s="38"/>
      <c r="F71" s="38"/>
      <c r="G71" s="72">
        <f t="shared" si="6"/>
        <v>0</v>
      </c>
    </row>
    <row r="72" spans="1:7" ht="12.75">
      <c r="A72" s="44" t="s">
        <v>44</v>
      </c>
      <c r="B72" s="45" t="s">
        <v>57</v>
      </c>
      <c r="C72" s="42">
        <f>'obj.2, Suterén'!C39+'obj.2, 1.NP'!C70+'obj.2, 2.NP'!C60+'obj.2, 3.NP'!C60</f>
        <v>12</v>
      </c>
      <c r="D72" s="38"/>
      <c r="E72" s="38"/>
      <c r="F72" s="38"/>
      <c r="G72" s="72">
        <f t="shared" si="6"/>
        <v>0</v>
      </c>
    </row>
    <row r="73" spans="1:7" ht="12.75">
      <c r="A73" s="44" t="s">
        <v>81</v>
      </c>
      <c r="B73" s="45" t="s">
        <v>75</v>
      </c>
      <c r="C73" s="42">
        <f>'obj.2, Suterén'!C40+'obj.2, 1.NP'!C71+'obj.2, 2.NP'!C61+'obj.2, 3.NP'!C61</f>
        <v>4</v>
      </c>
      <c r="D73" s="96"/>
      <c r="E73" s="96"/>
      <c r="F73" s="96"/>
      <c r="G73" s="97">
        <f t="shared" si="6"/>
        <v>0</v>
      </c>
    </row>
    <row r="74" spans="1:7" ht="12.75">
      <c r="A74" s="44" t="s">
        <v>82</v>
      </c>
      <c r="B74" s="45" t="s">
        <v>75</v>
      </c>
      <c r="C74" s="42">
        <f>'obj.2, Suterén'!C41+'obj.2, 1.NP'!C72+'obj.2, 2.NP'!C62+'obj.2, 3.NP'!C62</f>
        <v>4</v>
      </c>
      <c r="D74" s="96"/>
      <c r="E74" s="96"/>
      <c r="F74" s="96"/>
      <c r="G74" s="97">
        <f t="shared" si="6"/>
        <v>0</v>
      </c>
    </row>
    <row r="75" spans="1:7" ht="12.75">
      <c r="A75" s="44" t="s">
        <v>74</v>
      </c>
      <c r="B75" s="45" t="s">
        <v>75</v>
      </c>
      <c r="C75" s="42">
        <f>'obj.2, Suterén'!C42+'obj.2, 1.NP'!C73+'obj.2, 2.NP'!C63+'obj.2, 3.NP'!C63</f>
        <v>4</v>
      </c>
      <c r="D75" s="96"/>
      <c r="E75" s="96"/>
      <c r="F75" s="96"/>
      <c r="G75" s="97">
        <f t="shared" si="6"/>
        <v>0</v>
      </c>
    </row>
    <row r="76" spans="1:7" ht="13.5" thickBot="1">
      <c r="A76" s="60" t="s">
        <v>76</v>
      </c>
      <c r="B76" s="61" t="s">
        <v>57</v>
      </c>
      <c r="C76" s="51">
        <f>'obj.2, Suterén'!C43+'obj.2, 1.NP'!C74+'obj.2, 2.NP'!C64+'obj.2, 3.NP'!C64</f>
        <v>7</v>
      </c>
      <c r="D76" s="53"/>
      <c r="E76" s="53"/>
      <c r="F76" s="53"/>
      <c r="G76" s="62">
        <f t="shared" si="6"/>
        <v>0</v>
      </c>
    </row>
    <row r="77" spans="1:7" ht="12.75">
      <c r="A77" s="23" t="s">
        <v>0</v>
      </c>
      <c r="B77" s="24"/>
      <c r="C77" s="25"/>
      <c r="D77" s="26"/>
      <c r="E77" s="27">
        <f>SUM(E60:E76)</f>
        <v>0</v>
      </c>
      <c r="F77" s="28"/>
      <c r="G77" s="27">
        <f>SUM(G60:G76)</f>
        <v>0</v>
      </c>
    </row>
    <row r="78" spans="1:7" ht="12.75">
      <c r="A78" s="23"/>
      <c r="B78" s="24"/>
      <c r="C78" s="25"/>
      <c r="D78" s="30"/>
      <c r="E78" s="27"/>
      <c r="F78" s="28"/>
      <c r="G78" s="31"/>
    </row>
    <row r="79" spans="1:7" ht="15.75" thickBot="1">
      <c r="A79" s="36" t="s">
        <v>11</v>
      </c>
      <c r="B79" s="18"/>
      <c r="C79" s="19"/>
      <c r="D79" s="20"/>
      <c r="E79" s="21"/>
      <c r="F79" s="21"/>
      <c r="G79" s="22"/>
    </row>
    <row r="80" spans="1:7" ht="15" thickBot="1">
      <c r="A80" s="127" t="s">
        <v>14</v>
      </c>
      <c r="B80" s="128"/>
      <c r="C80" s="128"/>
      <c r="D80" s="128"/>
      <c r="E80" s="128"/>
      <c r="F80" s="129"/>
      <c r="G80" s="126">
        <f>E51+G51+E57+G57+E77+G77</f>
        <v>0</v>
      </c>
    </row>
    <row r="81" spans="1:7" ht="12.75">
      <c r="A81" s="29" t="s">
        <v>77</v>
      </c>
      <c r="B81" s="2"/>
      <c r="C81" s="1"/>
      <c r="D81" s="5"/>
      <c r="E81" s="3"/>
      <c r="F81" s="3"/>
      <c r="G81" s="4"/>
    </row>
    <row r="82" spans="1:7" ht="12.75">
      <c r="A82" s="10"/>
      <c r="B82" s="10"/>
      <c r="C82" s="9"/>
      <c r="D82" s="11"/>
      <c r="E82" s="12"/>
      <c r="F82" s="12"/>
      <c r="G82" s="13"/>
    </row>
    <row r="83" spans="1:7" ht="12.75">
      <c r="A83" s="15" t="s">
        <v>90</v>
      </c>
      <c r="B83" s="130" t="s">
        <v>91</v>
      </c>
      <c r="C83" s="130"/>
      <c r="D83" s="130"/>
      <c r="E83" s="14"/>
      <c r="F83" s="37" t="s">
        <v>61</v>
      </c>
      <c r="G83" s="9" t="s">
        <v>92</v>
      </c>
    </row>
    <row r="84" spans="1:7" ht="12.75">
      <c r="A84" s="2"/>
      <c r="B84" s="10"/>
      <c r="C84" s="9"/>
      <c r="D84" s="11"/>
      <c r="E84" s="12"/>
      <c r="F84" s="12"/>
      <c r="G84" s="13"/>
    </row>
    <row r="85" spans="1:7" ht="12.75" customHeight="1">
      <c r="A85" s="131"/>
      <c r="B85" s="131"/>
      <c r="C85" s="131"/>
      <c r="D85" s="131"/>
      <c r="E85" s="131"/>
      <c r="F85" s="131"/>
      <c r="G85" s="131"/>
    </row>
    <row r="86" spans="1:7" ht="12.75">
      <c r="A86" s="2"/>
      <c r="B86" s="2"/>
      <c r="C86" s="1"/>
      <c r="D86" s="5"/>
      <c r="E86" s="3"/>
      <c r="F86" s="3"/>
      <c r="G86" s="4"/>
    </row>
  </sheetData>
  <sheetProtection/>
  <mergeCells count="9">
    <mergeCell ref="A80:F80"/>
    <mergeCell ref="B83:D83"/>
    <mergeCell ref="A85:G85"/>
    <mergeCell ref="A1:G1"/>
    <mergeCell ref="A2:G2"/>
    <mergeCell ref="A3:G3"/>
    <mergeCell ref="A4:A5"/>
    <mergeCell ref="D4:E4"/>
    <mergeCell ref="F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F7" sqref="F7:F43"/>
    </sheetView>
  </sheetViews>
  <sheetFormatPr defaultColWidth="9.00390625" defaultRowHeight="12.75"/>
  <cols>
    <col min="1" max="1" width="34.00390625" style="0" customWidth="1"/>
    <col min="2" max="2" width="13.25390625" style="0" customWidth="1"/>
    <col min="5" max="5" width="10.375" style="0" customWidth="1"/>
    <col min="7" max="7" width="13.625" style="0" customWidth="1"/>
  </cols>
  <sheetData>
    <row r="1" spans="1:7" ht="12.75">
      <c r="A1" s="132" t="s">
        <v>97</v>
      </c>
      <c r="B1" s="133"/>
      <c r="C1" s="133"/>
      <c r="D1" s="133"/>
      <c r="E1" s="133"/>
      <c r="F1" s="133"/>
      <c r="G1" s="134"/>
    </row>
    <row r="2" spans="1:7" ht="12.75">
      <c r="A2" s="135" t="s">
        <v>88</v>
      </c>
      <c r="B2" s="136"/>
      <c r="C2" s="136"/>
      <c r="D2" s="136"/>
      <c r="E2" s="136"/>
      <c r="F2" s="136"/>
      <c r="G2" s="137"/>
    </row>
    <row r="3" spans="1:7" ht="12.75">
      <c r="A3" s="138"/>
      <c r="B3" s="139"/>
      <c r="C3" s="139"/>
      <c r="D3" s="139"/>
      <c r="E3" s="139"/>
      <c r="F3" s="139"/>
      <c r="G3" s="140"/>
    </row>
    <row r="4" spans="1:7" ht="12.75">
      <c r="A4" s="141" t="s">
        <v>1</v>
      </c>
      <c r="B4" s="99" t="s">
        <v>4</v>
      </c>
      <c r="C4" s="101" t="s">
        <v>9</v>
      </c>
      <c r="D4" s="143" t="s">
        <v>5</v>
      </c>
      <c r="E4" s="143"/>
      <c r="F4" s="143" t="s">
        <v>6</v>
      </c>
      <c r="G4" s="144"/>
    </row>
    <row r="5" spans="1:7" ht="13.5" thickBot="1">
      <c r="A5" s="142"/>
      <c r="B5" s="100"/>
      <c r="C5" s="102"/>
      <c r="D5" s="87" t="s">
        <v>7</v>
      </c>
      <c r="E5" s="87" t="s">
        <v>8</v>
      </c>
      <c r="F5" s="87" t="s">
        <v>7</v>
      </c>
      <c r="G5" s="88" t="s">
        <v>8</v>
      </c>
    </row>
    <row r="6" spans="1:7" ht="13.5" thickBot="1">
      <c r="A6" s="89" t="s">
        <v>98</v>
      </c>
      <c r="B6" s="90"/>
      <c r="C6" s="90"/>
      <c r="D6" s="90"/>
      <c r="E6" s="90"/>
      <c r="F6" s="90"/>
      <c r="G6" s="90"/>
    </row>
    <row r="7" spans="1:7" ht="12.75">
      <c r="A7" s="82" t="s">
        <v>21</v>
      </c>
      <c r="B7" s="83"/>
      <c r="C7" s="84">
        <v>1</v>
      </c>
      <c r="D7" s="85"/>
      <c r="E7" s="86"/>
      <c r="F7" s="86"/>
      <c r="G7" s="58">
        <f>C7*F7</f>
        <v>0</v>
      </c>
    </row>
    <row r="8" spans="1:7" ht="12.75">
      <c r="A8" s="73" t="s">
        <v>68</v>
      </c>
      <c r="B8" s="41"/>
      <c r="C8" s="42">
        <v>4</v>
      </c>
      <c r="D8" s="43"/>
      <c r="E8" s="38">
        <f>C8*D8</f>
        <v>0</v>
      </c>
      <c r="F8" s="38"/>
      <c r="G8" s="59">
        <f>C8*F8</f>
        <v>0</v>
      </c>
    </row>
    <row r="9" spans="1:7" ht="12.75">
      <c r="A9" s="73" t="s">
        <v>71</v>
      </c>
      <c r="B9" s="41"/>
      <c r="C9" s="42">
        <v>1</v>
      </c>
      <c r="D9" s="43"/>
      <c r="E9" s="38">
        <f>C9*D9</f>
        <v>0</v>
      </c>
      <c r="F9" s="38"/>
      <c r="G9" s="39">
        <f>C9*F9</f>
        <v>0</v>
      </c>
    </row>
    <row r="10" spans="1:7" ht="12.75">
      <c r="A10" s="44" t="s">
        <v>20</v>
      </c>
      <c r="B10" s="41"/>
      <c r="C10" s="42">
        <v>9</v>
      </c>
      <c r="D10" s="43"/>
      <c r="E10" s="38">
        <f aca="true" t="shared" si="0" ref="E10:E20">C10*D10</f>
        <v>0</v>
      </c>
      <c r="F10" s="38"/>
      <c r="G10" s="59">
        <f aca="true" t="shared" si="1" ref="G10:G21">C10*F10</f>
        <v>0</v>
      </c>
    </row>
    <row r="11" spans="1:7" ht="12.75">
      <c r="A11" s="74" t="s">
        <v>64</v>
      </c>
      <c r="B11" s="41"/>
      <c r="C11" s="42">
        <v>9</v>
      </c>
      <c r="D11" s="43"/>
      <c r="E11" s="38">
        <f t="shared" si="0"/>
        <v>0</v>
      </c>
      <c r="F11" s="38"/>
      <c r="G11" s="59">
        <f t="shared" si="1"/>
        <v>0</v>
      </c>
    </row>
    <row r="12" spans="1:7" ht="12.75">
      <c r="A12" s="74" t="s">
        <v>65</v>
      </c>
      <c r="B12" s="41"/>
      <c r="C12" s="42">
        <v>1</v>
      </c>
      <c r="D12" s="43"/>
      <c r="E12" s="38">
        <f>C12*D12</f>
        <v>0</v>
      </c>
      <c r="F12" s="38"/>
      <c r="G12" s="59">
        <f>C12*F12</f>
        <v>0</v>
      </c>
    </row>
    <row r="13" spans="1:7" ht="25.5">
      <c r="A13" s="44" t="s">
        <v>47</v>
      </c>
      <c r="B13" s="41"/>
      <c r="C13" s="42">
        <v>4</v>
      </c>
      <c r="D13" s="43"/>
      <c r="E13" s="38">
        <f t="shared" si="0"/>
        <v>0</v>
      </c>
      <c r="F13" s="38"/>
      <c r="G13" s="59">
        <f t="shared" si="1"/>
        <v>0</v>
      </c>
    </row>
    <row r="14" spans="1:7" ht="25.5">
      <c r="A14" s="75" t="s">
        <v>67</v>
      </c>
      <c r="B14" s="80"/>
      <c r="C14" s="42">
        <v>4</v>
      </c>
      <c r="D14" s="40"/>
      <c r="E14" s="38">
        <f t="shared" si="0"/>
        <v>0</v>
      </c>
      <c r="F14" s="38"/>
      <c r="G14" s="59">
        <f t="shared" si="1"/>
        <v>0</v>
      </c>
    </row>
    <row r="15" spans="1:7" ht="12.75">
      <c r="A15" s="73" t="s">
        <v>16</v>
      </c>
      <c r="B15" s="41"/>
      <c r="C15" s="42">
        <v>2</v>
      </c>
      <c r="D15" s="43"/>
      <c r="E15" s="38">
        <f t="shared" si="0"/>
        <v>0</v>
      </c>
      <c r="F15" s="38"/>
      <c r="G15" s="59">
        <f t="shared" si="1"/>
        <v>0</v>
      </c>
    </row>
    <row r="16" spans="1:7" ht="12.75">
      <c r="A16" s="73" t="s">
        <v>60</v>
      </c>
      <c r="B16" s="41"/>
      <c r="C16" s="42">
        <v>4</v>
      </c>
      <c r="D16" s="43"/>
      <c r="E16" s="38">
        <f t="shared" si="0"/>
        <v>0</v>
      </c>
      <c r="F16" s="38"/>
      <c r="G16" s="59">
        <f t="shared" si="1"/>
        <v>0</v>
      </c>
    </row>
    <row r="17" spans="1:7" ht="12.75">
      <c r="A17" s="73" t="s">
        <v>85</v>
      </c>
      <c r="B17" s="115"/>
      <c r="C17" s="42">
        <v>2</v>
      </c>
      <c r="D17" s="43"/>
      <c r="E17" s="38">
        <f t="shared" si="0"/>
        <v>0</v>
      </c>
      <c r="F17" s="38"/>
      <c r="G17" s="59">
        <f t="shared" si="1"/>
        <v>0</v>
      </c>
    </row>
    <row r="18" spans="1:7" ht="12.75">
      <c r="A18" s="44" t="s">
        <v>33</v>
      </c>
      <c r="B18" s="45"/>
      <c r="C18" s="42">
        <v>13</v>
      </c>
      <c r="D18" s="43"/>
      <c r="E18" s="38">
        <f t="shared" si="0"/>
        <v>0</v>
      </c>
      <c r="F18" s="38"/>
      <c r="G18" s="59">
        <f t="shared" si="1"/>
        <v>0</v>
      </c>
    </row>
    <row r="19" spans="1:7" ht="12.75">
      <c r="A19" s="44" t="s">
        <v>46</v>
      </c>
      <c r="B19" s="45"/>
      <c r="C19" s="42">
        <v>55</v>
      </c>
      <c r="D19" s="43"/>
      <c r="E19" s="38">
        <f t="shared" si="0"/>
        <v>0</v>
      </c>
      <c r="F19" s="38"/>
      <c r="G19" s="59">
        <f t="shared" si="1"/>
        <v>0</v>
      </c>
    </row>
    <row r="20" spans="1:7" ht="12.75">
      <c r="A20" s="46" t="s">
        <v>35</v>
      </c>
      <c r="B20" s="47"/>
      <c r="C20" s="48">
        <v>110</v>
      </c>
      <c r="D20" s="43"/>
      <c r="E20" s="38">
        <f t="shared" si="0"/>
        <v>0</v>
      </c>
      <c r="F20" s="38"/>
      <c r="G20" s="59">
        <f t="shared" si="1"/>
        <v>0</v>
      </c>
    </row>
    <row r="21" spans="1:7" ht="12.75">
      <c r="A21" s="44" t="s">
        <v>34</v>
      </c>
      <c r="B21" s="45"/>
      <c r="C21" s="42">
        <v>1</v>
      </c>
      <c r="D21" s="43"/>
      <c r="E21" s="38"/>
      <c r="F21" s="38"/>
      <c r="G21" s="59">
        <f t="shared" si="1"/>
        <v>0</v>
      </c>
    </row>
    <row r="22" spans="1:7" ht="12.75">
      <c r="A22" s="73" t="s">
        <v>25</v>
      </c>
      <c r="B22" s="81"/>
      <c r="C22" s="42">
        <v>1</v>
      </c>
      <c r="D22" s="43"/>
      <c r="E22" s="38"/>
      <c r="F22" s="38"/>
      <c r="G22" s="59">
        <f>C22*F22</f>
        <v>0</v>
      </c>
    </row>
    <row r="23" spans="1:7" ht="13.5" thickBot="1">
      <c r="A23" s="49" t="s">
        <v>72</v>
      </c>
      <c r="B23" s="50" t="s">
        <v>73</v>
      </c>
      <c r="C23" s="51">
        <v>772</v>
      </c>
      <c r="D23" s="52"/>
      <c r="E23" s="53"/>
      <c r="F23" s="53"/>
      <c r="G23" s="104">
        <f>C23*F23</f>
        <v>0</v>
      </c>
    </row>
    <row r="24" spans="1:7" ht="12.75">
      <c r="A24" s="23" t="s">
        <v>0</v>
      </c>
      <c r="B24" s="24"/>
      <c r="C24" s="25"/>
      <c r="D24" s="30"/>
      <c r="E24" s="27">
        <f>SUM(E7:E23)</f>
        <v>0</v>
      </c>
      <c r="F24" s="28"/>
      <c r="G24" s="31">
        <f>SUM(G7:G23)</f>
        <v>0</v>
      </c>
    </row>
    <row r="25" spans="1:7" ht="12.75">
      <c r="A25" s="23"/>
      <c r="B25" s="24"/>
      <c r="C25" s="25"/>
      <c r="D25" s="30"/>
      <c r="E25" s="27"/>
      <c r="F25" s="28"/>
      <c r="G25" s="31"/>
    </row>
    <row r="26" spans="1:7" ht="13.5" thickBot="1">
      <c r="A26" s="32" t="s">
        <v>10</v>
      </c>
      <c r="B26" s="33"/>
      <c r="C26" s="33"/>
      <c r="D26" s="33"/>
      <c r="E26" s="33"/>
      <c r="F26" s="33"/>
      <c r="G26" s="33"/>
    </row>
    <row r="27" spans="1:7" ht="13.5" thickBot="1">
      <c r="A27" s="118" t="s">
        <v>78</v>
      </c>
      <c r="B27" s="119" t="s">
        <v>45</v>
      </c>
      <c r="C27" s="120">
        <v>550</v>
      </c>
      <c r="D27" s="121"/>
      <c r="E27" s="121">
        <f>C27*D27</f>
        <v>0</v>
      </c>
      <c r="F27" s="121"/>
      <c r="G27" s="122">
        <f>C27*F27</f>
        <v>0</v>
      </c>
    </row>
    <row r="28" spans="1:7" ht="12.75">
      <c r="A28" s="34" t="s">
        <v>0</v>
      </c>
      <c r="B28" s="35"/>
      <c r="C28" s="25"/>
      <c r="D28" s="24"/>
      <c r="E28" s="27">
        <f>SUM(E27:E27)</f>
        <v>0</v>
      </c>
      <c r="F28" s="28"/>
      <c r="G28" s="27">
        <f>SUM(G27:G27)</f>
        <v>0</v>
      </c>
    </row>
    <row r="29" spans="1:7" ht="12.75">
      <c r="A29" s="16"/>
      <c r="B29" s="6"/>
      <c r="C29" s="7"/>
      <c r="D29" s="17"/>
      <c r="E29" s="8"/>
      <c r="F29" s="8"/>
      <c r="G29" s="8"/>
    </row>
    <row r="30" spans="1:7" ht="13.5" thickBot="1">
      <c r="A30" s="32" t="s">
        <v>2</v>
      </c>
      <c r="B30" s="33"/>
      <c r="C30" s="33"/>
      <c r="D30" s="33"/>
      <c r="E30" s="33"/>
      <c r="F30" s="33"/>
      <c r="G30" s="33"/>
    </row>
    <row r="31" spans="1:7" ht="12.75">
      <c r="A31" s="63" t="s">
        <v>52</v>
      </c>
      <c r="B31" s="109" t="s">
        <v>53</v>
      </c>
      <c r="C31" s="110">
        <v>13</v>
      </c>
      <c r="D31" s="85"/>
      <c r="E31" s="85">
        <f aca="true" t="shared" si="2" ref="E31:E36">C31*D31</f>
        <v>0</v>
      </c>
      <c r="F31" s="85"/>
      <c r="G31" s="58">
        <f aca="true" t="shared" si="3" ref="G31:G36">C31*F31</f>
        <v>0</v>
      </c>
    </row>
    <row r="32" spans="1:7" ht="12.75">
      <c r="A32" s="70" t="s">
        <v>36</v>
      </c>
      <c r="B32" s="47" t="s">
        <v>37</v>
      </c>
      <c r="C32" s="69">
        <v>200</v>
      </c>
      <c r="D32" s="43"/>
      <c r="E32" s="43">
        <f t="shared" si="2"/>
        <v>0</v>
      </c>
      <c r="F32" s="43"/>
      <c r="G32" s="59">
        <f t="shared" si="3"/>
        <v>0</v>
      </c>
    </row>
    <row r="33" spans="1:7" ht="12.75">
      <c r="A33" s="70" t="s">
        <v>36</v>
      </c>
      <c r="B33" s="47" t="s">
        <v>80</v>
      </c>
      <c r="C33" s="69">
        <v>25</v>
      </c>
      <c r="D33" s="43"/>
      <c r="E33" s="43">
        <f>C33*D33</f>
        <v>0</v>
      </c>
      <c r="F33" s="43"/>
      <c r="G33" s="59">
        <f>C33*F33</f>
        <v>0</v>
      </c>
    </row>
    <row r="34" spans="1:7" ht="12.75">
      <c r="A34" s="70" t="s">
        <v>39</v>
      </c>
      <c r="B34" s="71" t="s">
        <v>40</v>
      </c>
      <c r="C34" s="69">
        <v>460</v>
      </c>
      <c r="D34" s="43"/>
      <c r="E34" s="43">
        <f t="shared" si="2"/>
        <v>0</v>
      </c>
      <c r="F34" s="43"/>
      <c r="G34" s="59">
        <f t="shared" si="3"/>
        <v>0</v>
      </c>
    </row>
    <row r="35" spans="1:7" ht="12.75">
      <c r="A35" s="70" t="s">
        <v>41</v>
      </c>
      <c r="B35" s="47" t="s">
        <v>42</v>
      </c>
      <c r="C35" s="69">
        <v>640</v>
      </c>
      <c r="D35" s="43"/>
      <c r="E35" s="43">
        <f t="shared" si="2"/>
        <v>0</v>
      </c>
      <c r="F35" s="43"/>
      <c r="G35" s="59">
        <f t="shared" si="3"/>
        <v>0</v>
      </c>
    </row>
    <row r="36" spans="1:7" ht="12.75">
      <c r="A36" s="68" t="s">
        <v>54</v>
      </c>
      <c r="B36" s="47" t="s">
        <v>55</v>
      </c>
      <c r="C36" s="69">
        <v>5</v>
      </c>
      <c r="D36" s="43"/>
      <c r="E36" s="43">
        <f t="shared" si="2"/>
        <v>0</v>
      </c>
      <c r="F36" s="43"/>
      <c r="G36" s="72">
        <f t="shared" si="3"/>
        <v>0</v>
      </c>
    </row>
    <row r="37" spans="1:7" ht="12.75">
      <c r="A37" s="44" t="s">
        <v>43</v>
      </c>
      <c r="B37" s="45" t="s">
        <v>53</v>
      </c>
      <c r="C37" s="42">
        <v>13</v>
      </c>
      <c r="D37" s="38"/>
      <c r="E37" s="38"/>
      <c r="F37" s="38"/>
      <c r="G37" s="72">
        <f aca="true" t="shared" si="4" ref="G37:G43">F37*C37</f>
        <v>0</v>
      </c>
    </row>
    <row r="38" spans="1:7" ht="12.75">
      <c r="A38" s="44" t="s">
        <v>3</v>
      </c>
      <c r="B38" s="45" t="s">
        <v>53</v>
      </c>
      <c r="C38" s="42">
        <v>1</v>
      </c>
      <c r="D38" s="38"/>
      <c r="E38" s="38"/>
      <c r="F38" s="38"/>
      <c r="G38" s="72">
        <f t="shared" si="4"/>
        <v>0</v>
      </c>
    </row>
    <row r="39" spans="1:7" ht="12.75">
      <c r="A39" s="44" t="s">
        <v>44</v>
      </c>
      <c r="B39" s="45" t="s">
        <v>57</v>
      </c>
      <c r="C39" s="42">
        <v>3</v>
      </c>
      <c r="D39" s="38"/>
      <c r="E39" s="38"/>
      <c r="F39" s="38"/>
      <c r="G39" s="72">
        <f t="shared" si="4"/>
        <v>0</v>
      </c>
    </row>
    <row r="40" spans="1:7" ht="12.75">
      <c r="A40" s="44" t="s">
        <v>81</v>
      </c>
      <c r="B40" s="45" t="s">
        <v>75</v>
      </c>
      <c r="C40" s="42">
        <v>1</v>
      </c>
      <c r="D40" s="96"/>
      <c r="E40" s="96"/>
      <c r="F40" s="96"/>
      <c r="G40" s="97">
        <f t="shared" si="4"/>
        <v>0</v>
      </c>
    </row>
    <row r="41" spans="1:7" ht="12.75">
      <c r="A41" s="44" t="s">
        <v>82</v>
      </c>
      <c r="B41" s="45" t="s">
        <v>75</v>
      </c>
      <c r="C41" s="42">
        <v>1</v>
      </c>
      <c r="D41" s="96"/>
      <c r="E41" s="96"/>
      <c r="F41" s="96"/>
      <c r="G41" s="97">
        <f t="shared" si="4"/>
        <v>0</v>
      </c>
    </row>
    <row r="42" spans="1:7" ht="12.75">
      <c r="A42" s="44" t="s">
        <v>74</v>
      </c>
      <c r="B42" s="45" t="s">
        <v>75</v>
      </c>
      <c r="C42" s="42">
        <v>1</v>
      </c>
      <c r="D42" s="96"/>
      <c r="E42" s="96"/>
      <c r="F42" s="96"/>
      <c r="G42" s="97">
        <f t="shared" si="4"/>
        <v>0</v>
      </c>
    </row>
    <row r="43" spans="1:7" ht="13.5" thickBot="1">
      <c r="A43" s="60" t="s">
        <v>76</v>
      </c>
      <c r="B43" s="61" t="s">
        <v>57</v>
      </c>
      <c r="C43" s="51">
        <v>2</v>
      </c>
      <c r="D43" s="53"/>
      <c r="E43" s="53"/>
      <c r="F43" s="53"/>
      <c r="G43" s="62">
        <f t="shared" si="4"/>
        <v>0</v>
      </c>
    </row>
    <row r="44" spans="1:7" ht="12.75">
      <c r="A44" s="23" t="s">
        <v>0</v>
      </c>
      <c r="B44" s="24"/>
      <c r="C44" s="25"/>
      <c r="D44" s="26"/>
      <c r="E44" s="27">
        <f>SUM(E31:E43)</f>
        <v>0</v>
      </c>
      <c r="F44" s="28"/>
      <c r="G44" s="27">
        <f>SUM(G31:G43)</f>
        <v>0</v>
      </c>
    </row>
    <row r="45" spans="1:7" ht="12.75">
      <c r="A45" s="23"/>
      <c r="B45" s="24"/>
      <c r="C45" s="25"/>
      <c r="D45" s="30"/>
      <c r="E45" s="27"/>
      <c r="F45" s="28"/>
      <c r="G45" s="31"/>
    </row>
    <row r="46" spans="1:7" ht="15.75" thickBot="1">
      <c r="A46" s="36" t="s">
        <v>11</v>
      </c>
      <c r="B46" s="18"/>
      <c r="C46" s="19"/>
      <c r="D46" s="20"/>
      <c r="E46" s="21"/>
      <c r="F46" s="21"/>
      <c r="G46" s="22"/>
    </row>
    <row r="47" spans="1:7" ht="15" thickBot="1">
      <c r="A47" s="127" t="s">
        <v>14</v>
      </c>
      <c r="B47" s="128"/>
      <c r="C47" s="128"/>
      <c r="D47" s="128"/>
      <c r="E47" s="128"/>
      <c r="F47" s="129"/>
      <c r="G47" s="126">
        <f>E24+G24+E28+G28+E44+G44</f>
        <v>0</v>
      </c>
    </row>
    <row r="48" spans="1:7" ht="12.75">
      <c r="A48" s="29" t="s">
        <v>77</v>
      </c>
      <c r="B48" s="2"/>
      <c r="C48" s="1"/>
      <c r="D48" s="5"/>
      <c r="E48" s="3"/>
      <c r="F48" s="3"/>
      <c r="G48" s="4"/>
    </row>
    <row r="49" spans="1:7" ht="12.75">
      <c r="A49" s="10"/>
      <c r="B49" s="10"/>
      <c r="C49" s="9"/>
      <c r="D49" s="11"/>
      <c r="E49" s="12"/>
      <c r="F49" s="12"/>
      <c r="G49" s="13"/>
    </row>
    <row r="50" spans="1:7" ht="12.75">
      <c r="A50" s="15" t="s">
        <v>90</v>
      </c>
      <c r="B50" s="130" t="s">
        <v>91</v>
      </c>
      <c r="C50" s="130"/>
      <c r="D50" s="130"/>
      <c r="E50" s="14"/>
      <c r="F50" s="37" t="s">
        <v>61</v>
      </c>
      <c r="G50" s="9" t="s">
        <v>92</v>
      </c>
    </row>
    <row r="51" spans="1:7" ht="12.75">
      <c r="A51" s="2"/>
      <c r="B51" s="10"/>
      <c r="C51" s="9"/>
      <c r="D51" s="11"/>
      <c r="E51" s="12"/>
      <c r="F51" s="12"/>
      <c r="G51" s="13"/>
    </row>
    <row r="52" spans="1:7" ht="12.75">
      <c r="A52" s="131"/>
      <c r="B52" s="131"/>
      <c r="C52" s="131"/>
      <c r="D52" s="131"/>
      <c r="E52" s="131"/>
      <c r="F52" s="131"/>
      <c r="G52" s="131"/>
    </row>
    <row r="53" spans="1:7" ht="12.75">
      <c r="A53" s="2"/>
      <c r="B53" s="2"/>
      <c r="C53" s="1"/>
      <c r="D53" s="5"/>
      <c r="E53" s="3"/>
      <c r="F53" s="3"/>
      <c r="G53" s="4"/>
    </row>
  </sheetData>
  <sheetProtection/>
  <mergeCells count="9">
    <mergeCell ref="A47:F47"/>
    <mergeCell ref="B50:D50"/>
    <mergeCell ref="A52:G52"/>
    <mergeCell ref="A1:G1"/>
    <mergeCell ref="A2:G2"/>
    <mergeCell ref="A3:G3"/>
    <mergeCell ref="A4:A5"/>
    <mergeCell ref="D4:E4"/>
    <mergeCell ref="F4:G4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4"/>
  <sheetViews>
    <sheetView zoomScalePageLayoutView="0" workbookViewId="0" topLeftCell="A73">
      <selection activeCell="C12" sqref="C12"/>
    </sheetView>
  </sheetViews>
  <sheetFormatPr defaultColWidth="9.00390625" defaultRowHeight="12.75"/>
  <cols>
    <col min="1" max="1" width="36.375" style="0" customWidth="1"/>
    <col min="2" max="2" width="15.75390625" style="0" customWidth="1"/>
    <col min="4" max="4" width="9.125" style="0" bestFit="1" customWidth="1"/>
    <col min="5" max="5" width="11.125" style="0" customWidth="1"/>
    <col min="7" max="7" width="13.375" style="0" customWidth="1"/>
  </cols>
  <sheetData>
    <row r="1" spans="1:7" ht="12.75">
      <c r="A1" s="132" t="s">
        <v>97</v>
      </c>
      <c r="B1" s="133"/>
      <c r="C1" s="133"/>
      <c r="D1" s="133"/>
      <c r="E1" s="133"/>
      <c r="F1" s="133"/>
      <c r="G1" s="134"/>
    </row>
    <row r="2" spans="1:7" ht="12.75">
      <c r="A2" s="135" t="s">
        <v>95</v>
      </c>
      <c r="B2" s="136"/>
      <c r="C2" s="136"/>
      <c r="D2" s="136"/>
      <c r="E2" s="136"/>
      <c r="F2" s="136"/>
      <c r="G2" s="137"/>
    </row>
    <row r="3" spans="1:7" ht="12.75">
      <c r="A3" s="138"/>
      <c r="B3" s="139"/>
      <c r="C3" s="139"/>
      <c r="D3" s="139"/>
      <c r="E3" s="139"/>
      <c r="F3" s="139"/>
      <c r="G3" s="140"/>
    </row>
    <row r="4" spans="1:7" ht="12.75">
      <c r="A4" s="141" t="s">
        <v>1</v>
      </c>
      <c r="B4" s="99" t="s">
        <v>4</v>
      </c>
      <c r="C4" s="101" t="s">
        <v>9</v>
      </c>
      <c r="D4" s="143" t="s">
        <v>5</v>
      </c>
      <c r="E4" s="143"/>
      <c r="F4" s="143" t="s">
        <v>6</v>
      </c>
      <c r="G4" s="144"/>
    </row>
    <row r="5" spans="1:7" ht="13.5" thickBot="1">
      <c r="A5" s="142"/>
      <c r="B5" s="100"/>
      <c r="C5" s="102"/>
      <c r="D5" s="87" t="s">
        <v>7</v>
      </c>
      <c r="E5" s="87" t="s">
        <v>8</v>
      </c>
      <c r="F5" s="87" t="s">
        <v>7</v>
      </c>
      <c r="G5" s="88" t="s">
        <v>8</v>
      </c>
    </row>
    <row r="6" spans="1:7" ht="13.5" thickBot="1">
      <c r="A6" s="89" t="s">
        <v>98</v>
      </c>
      <c r="B6" s="90"/>
      <c r="C6" s="90"/>
      <c r="D6" s="90"/>
      <c r="E6" s="90"/>
      <c r="F6" s="90"/>
      <c r="G6" s="90"/>
    </row>
    <row r="7" spans="1:7" ht="12.75">
      <c r="A7" s="82" t="s">
        <v>21</v>
      </c>
      <c r="B7" s="83"/>
      <c r="C7" s="84">
        <v>1</v>
      </c>
      <c r="D7" s="85"/>
      <c r="E7" s="86"/>
      <c r="F7" s="86"/>
      <c r="G7" s="58">
        <f>C7*F7</f>
        <v>0</v>
      </c>
    </row>
    <row r="8" spans="1:7" ht="12.75">
      <c r="A8" s="73" t="s">
        <v>15</v>
      </c>
      <c r="B8" s="41"/>
      <c r="C8" s="42">
        <v>1</v>
      </c>
      <c r="D8" s="43"/>
      <c r="E8" s="38">
        <f aca="true" t="shared" si="0" ref="E8:E36">C8*D8</f>
        <v>0</v>
      </c>
      <c r="F8" s="38"/>
      <c r="G8" s="59">
        <f aca="true" t="shared" si="1" ref="G8:G35">C8*F8</f>
        <v>0</v>
      </c>
    </row>
    <row r="9" spans="1:7" ht="12.75">
      <c r="A9" s="73" t="s">
        <v>26</v>
      </c>
      <c r="B9" s="41"/>
      <c r="C9" s="42">
        <v>1</v>
      </c>
      <c r="D9" s="43"/>
      <c r="E9" s="38">
        <f t="shared" si="0"/>
        <v>0</v>
      </c>
      <c r="F9" s="38"/>
      <c r="G9" s="59">
        <f t="shared" si="1"/>
        <v>0</v>
      </c>
    </row>
    <row r="10" spans="1:7" ht="12.75">
      <c r="A10" s="76" t="s">
        <v>63</v>
      </c>
      <c r="B10" s="41"/>
      <c r="C10" s="42">
        <v>1</v>
      </c>
      <c r="D10" s="43"/>
      <c r="E10" s="38">
        <f t="shared" si="0"/>
        <v>0</v>
      </c>
      <c r="F10" s="38"/>
      <c r="G10" s="59">
        <f t="shared" si="1"/>
        <v>0</v>
      </c>
    </row>
    <row r="11" spans="1:7" ht="12.75">
      <c r="A11" s="73" t="s">
        <v>62</v>
      </c>
      <c r="B11" s="41"/>
      <c r="C11" s="42">
        <v>1</v>
      </c>
      <c r="D11" s="43"/>
      <c r="E11" s="38">
        <f t="shared" si="0"/>
        <v>0</v>
      </c>
      <c r="F11" s="38"/>
      <c r="G11" s="59">
        <f t="shared" si="1"/>
        <v>0</v>
      </c>
    </row>
    <row r="12" spans="1:7" ht="12.75">
      <c r="A12" s="73" t="s">
        <v>68</v>
      </c>
      <c r="B12" s="41"/>
      <c r="C12" s="42">
        <v>25</v>
      </c>
      <c r="D12" s="43"/>
      <c r="E12" s="38">
        <f>C12*D12</f>
        <v>0</v>
      </c>
      <c r="F12" s="38"/>
      <c r="G12" s="59">
        <f>C12*F12</f>
        <v>0</v>
      </c>
    </row>
    <row r="13" spans="1:7" ht="12.75">
      <c r="A13" s="73" t="s">
        <v>69</v>
      </c>
      <c r="B13" s="41"/>
      <c r="C13" s="42">
        <v>1</v>
      </c>
      <c r="D13" s="43"/>
      <c r="E13" s="38">
        <f>C13*D13</f>
        <v>0</v>
      </c>
      <c r="F13" s="38"/>
      <c r="G13" s="59">
        <f>C13*F13</f>
        <v>0</v>
      </c>
    </row>
    <row r="14" spans="1:7" ht="12.75">
      <c r="A14" s="73" t="s">
        <v>70</v>
      </c>
      <c r="B14" s="41"/>
      <c r="C14" s="42">
        <v>1</v>
      </c>
      <c r="D14" s="43"/>
      <c r="E14" s="38">
        <f>C14*D14</f>
        <v>0</v>
      </c>
      <c r="F14" s="38"/>
      <c r="G14" s="59">
        <f>C14*F14</f>
        <v>0</v>
      </c>
    </row>
    <row r="15" spans="1:7" ht="12.75">
      <c r="A15" s="73" t="s">
        <v>22</v>
      </c>
      <c r="B15" s="41"/>
      <c r="C15" s="42">
        <v>1</v>
      </c>
      <c r="D15" s="43"/>
      <c r="E15" s="38">
        <f t="shared" si="0"/>
        <v>0</v>
      </c>
      <c r="F15" s="38"/>
      <c r="G15" s="59">
        <f t="shared" si="1"/>
        <v>0</v>
      </c>
    </row>
    <row r="16" spans="1:7" ht="12.75">
      <c r="A16" s="73" t="s">
        <v>23</v>
      </c>
      <c r="B16" s="41"/>
      <c r="C16" s="42">
        <v>1</v>
      </c>
      <c r="D16" s="43"/>
      <c r="E16" s="38">
        <f t="shared" si="0"/>
        <v>0</v>
      </c>
      <c r="F16" s="38"/>
      <c r="G16" s="59">
        <f t="shared" si="1"/>
        <v>0</v>
      </c>
    </row>
    <row r="17" spans="1:7" ht="12.75">
      <c r="A17" s="73" t="s">
        <v>13</v>
      </c>
      <c r="B17" s="41"/>
      <c r="C17" s="42">
        <v>1</v>
      </c>
      <c r="D17" s="43"/>
      <c r="E17" s="38">
        <f t="shared" si="0"/>
        <v>0</v>
      </c>
      <c r="F17" s="38"/>
      <c r="G17" s="59">
        <f t="shared" si="1"/>
        <v>0</v>
      </c>
    </row>
    <row r="18" spans="1:7" ht="12.75">
      <c r="A18" s="73" t="s">
        <v>27</v>
      </c>
      <c r="B18" s="41"/>
      <c r="C18" s="42">
        <v>1</v>
      </c>
      <c r="D18" s="43"/>
      <c r="E18" s="38">
        <f t="shared" si="0"/>
        <v>0</v>
      </c>
      <c r="F18" s="38"/>
      <c r="G18" s="59">
        <f t="shared" si="1"/>
        <v>0</v>
      </c>
    </row>
    <row r="19" spans="1:7" ht="12.75">
      <c r="A19" s="73" t="s">
        <v>17</v>
      </c>
      <c r="B19" s="41"/>
      <c r="C19" s="42">
        <v>1</v>
      </c>
      <c r="D19" s="43"/>
      <c r="E19" s="38">
        <f t="shared" si="0"/>
        <v>0</v>
      </c>
      <c r="F19" s="38"/>
      <c r="G19" s="59">
        <f t="shared" si="1"/>
        <v>0</v>
      </c>
    </row>
    <row r="20" spans="1:7" ht="12.75">
      <c r="A20" s="73" t="s">
        <v>18</v>
      </c>
      <c r="B20" s="41"/>
      <c r="C20" s="42">
        <v>1</v>
      </c>
      <c r="D20" s="43"/>
      <c r="E20" s="38">
        <f t="shared" si="0"/>
        <v>0</v>
      </c>
      <c r="F20" s="38"/>
      <c r="G20" s="59">
        <f t="shared" si="1"/>
        <v>0</v>
      </c>
    </row>
    <row r="21" spans="1:7" ht="12.75">
      <c r="A21" s="73" t="s">
        <v>48</v>
      </c>
      <c r="B21" s="41"/>
      <c r="C21" s="42">
        <v>1</v>
      </c>
      <c r="D21" s="43"/>
      <c r="E21" s="38">
        <f t="shared" si="0"/>
        <v>0</v>
      </c>
      <c r="F21" s="38"/>
      <c r="G21" s="59">
        <f t="shared" si="1"/>
        <v>0</v>
      </c>
    </row>
    <row r="22" spans="1:7" ht="12.75">
      <c r="A22" s="73" t="s">
        <v>19</v>
      </c>
      <c r="B22" s="41"/>
      <c r="C22" s="42">
        <v>1</v>
      </c>
      <c r="D22" s="43"/>
      <c r="E22" s="38">
        <f t="shared" si="0"/>
        <v>0</v>
      </c>
      <c r="F22" s="38"/>
      <c r="G22" s="59">
        <f t="shared" si="1"/>
        <v>0</v>
      </c>
    </row>
    <row r="23" spans="1:7" ht="12.75">
      <c r="A23" s="73" t="s">
        <v>58</v>
      </c>
      <c r="B23" s="41"/>
      <c r="C23" s="42">
        <v>1</v>
      </c>
      <c r="D23" s="43"/>
      <c r="E23" s="38">
        <f>C23*D23</f>
        <v>0</v>
      </c>
      <c r="F23" s="38"/>
      <c r="G23" s="59">
        <f>C23*F23</f>
        <v>0</v>
      </c>
    </row>
    <row r="24" spans="1:7" ht="12.75">
      <c r="A24" s="73" t="s">
        <v>28</v>
      </c>
      <c r="B24" s="41"/>
      <c r="C24" s="42">
        <v>3</v>
      </c>
      <c r="D24" s="43"/>
      <c r="E24" s="38">
        <f t="shared" si="0"/>
        <v>0</v>
      </c>
      <c r="F24" s="38"/>
      <c r="G24" s="59">
        <f t="shared" si="1"/>
        <v>0</v>
      </c>
    </row>
    <row r="25" spans="1:7" ht="12.75">
      <c r="A25" s="77" t="s">
        <v>29</v>
      </c>
      <c r="B25" s="78"/>
      <c r="C25" s="79">
        <v>1</v>
      </c>
      <c r="D25" s="40"/>
      <c r="E25" s="40">
        <f t="shared" si="0"/>
        <v>0</v>
      </c>
      <c r="F25" s="40"/>
      <c r="G25" s="103">
        <f t="shared" si="1"/>
        <v>0</v>
      </c>
    </row>
    <row r="26" spans="1:7" ht="12.75">
      <c r="A26" s="77" t="s">
        <v>30</v>
      </c>
      <c r="B26" s="78"/>
      <c r="C26" s="79">
        <v>2</v>
      </c>
      <c r="D26" s="40"/>
      <c r="E26" s="40">
        <f t="shared" si="0"/>
        <v>0</v>
      </c>
      <c r="F26" s="40"/>
      <c r="G26" s="103">
        <f t="shared" si="1"/>
        <v>0</v>
      </c>
    </row>
    <row r="27" spans="1:7" ht="12.75">
      <c r="A27" s="77" t="s">
        <v>59</v>
      </c>
      <c r="B27" s="78"/>
      <c r="C27" s="79">
        <v>1</v>
      </c>
      <c r="D27" s="40"/>
      <c r="E27" s="40">
        <f>C27*D27</f>
        <v>0</v>
      </c>
      <c r="F27" s="40"/>
      <c r="G27" s="103">
        <f>C27*F27</f>
        <v>0</v>
      </c>
    </row>
    <row r="28" spans="1:7" ht="12.75">
      <c r="A28" s="44" t="s">
        <v>20</v>
      </c>
      <c r="B28" s="41"/>
      <c r="C28" s="42">
        <v>18</v>
      </c>
      <c r="D28" s="43"/>
      <c r="E28" s="38">
        <f t="shared" si="0"/>
        <v>0</v>
      </c>
      <c r="F28" s="38"/>
      <c r="G28" s="59">
        <f t="shared" si="1"/>
        <v>0</v>
      </c>
    </row>
    <row r="29" spans="1:7" ht="12.75">
      <c r="A29" s="74" t="s">
        <v>64</v>
      </c>
      <c r="B29" s="41"/>
      <c r="C29" s="42">
        <v>18</v>
      </c>
      <c r="D29" s="43"/>
      <c r="E29" s="38">
        <f t="shared" si="0"/>
        <v>0</v>
      </c>
      <c r="F29" s="38"/>
      <c r="G29" s="59">
        <f t="shared" si="1"/>
        <v>0</v>
      </c>
    </row>
    <row r="30" spans="1:7" ht="12.75">
      <c r="A30" s="74" t="s">
        <v>65</v>
      </c>
      <c r="B30" s="41"/>
      <c r="C30" s="42">
        <v>1</v>
      </c>
      <c r="D30" s="43"/>
      <c r="E30" s="38">
        <f>C30*D30</f>
        <v>0</v>
      </c>
      <c r="F30" s="38"/>
      <c r="G30" s="59">
        <f>C30*F30</f>
        <v>0</v>
      </c>
    </row>
    <row r="31" spans="1:7" ht="12.75">
      <c r="A31" s="44" t="s">
        <v>31</v>
      </c>
      <c r="B31" s="41"/>
      <c r="C31" s="42">
        <v>7</v>
      </c>
      <c r="D31" s="43"/>
      <c r="E31" s="38">
        <f t="shared" si="0"/>
        <v>0</v>
      </c>
      <c r="F31" s="38"/>
      <c r="G31" s="59">
        <f t="shared" si="1"/>
        <v>0</v>
      </c>
    </row>
    <row r="32" spans="1:7" ht="25.5">
      <c r="A32" s="44" t="s">
        <v>47</v>
      </c>
      <c r="B32" s="41"/>
      <c r="C32" s="42">
        <v>25</v>
      </c>
      <c r="D32" s="43"/>
      <c r="E32" s="38">
        <f t="shared" si="0"/>
        <v>0</v>
      </c>
      <c r="F32" s="38"/>
      <c r="G32" s="59">
        <f t="shared" si="1"/>
        <v>0</v>
      </c>
    </row>
    <row r="33" spans="1:7" ht="25.5">
      <c r="A33" s="75" t="s">
        <v>67</v>
      </c>
      <c r="B33" s="80"/>
      <c r="C33" s="42">
        <v>25</v>
      </c>
      <c r="D33" s="40"/>
      <c r="E33" s="38">
        <f t="shared" si="0"/>
        <v>0</v>
      </c>
      <c r="F33" s="38"/>
      <c r="G33" s="59">
        <f t="shared" si="1"/>
        <v>0</v>
      </c>
    </row>
    <row r="34" spans="1:7" ht="12.75">
      <c r="A34" s="73" t="s">
        <v>16</v>
      </c>
      <c r="B34" s="41"/>
      <c r="C34" s="42">
        <v>10</v>
      </c>
      <c r="D34" s="43"/>
      <c r="E34" s="38">
        <f t="shared" si="0"/>
        <v>0</v>
      </c>
      <c r="F34" s="38"/>
      <c r="G34" s="59">
        <f t="shared" si="1"/>
        <v>0</v>
      </c>
    </row>
    <row r="35" spans="1:7" ht="12.75">
      <c r="A35" s="73" t="s">
        <v>60</v>
      </c>
      <c r="B35" s="41"/>
      <c r="C35" s="42">
        <v>10</v>
      </c>
      <c r="D35" s="43"/>
      <c r="E35" s="38">
        <f t="shared" si="0"/>
        <v>0</v>
      </c>
      <c r="F35" s="38"/>
      <c r="G35" s="59">
        <f t="shared" si="1"/>
        <v>0</v>
      </c>
    </row>
    <row r="36" spans="1:7" ht="12.75">
      <c r="A36" s="73" t="s">
        <v>49</v>
      </c>
      <c r="B36" s="45"/>
      <c r="C36" s="42">
        <v>1</v>
      </c>
      <c r="D36" s="43"/>
      <c r="E36" s="38">
        <f t="shared" si="0"/>
        <v>0</v>
      </c>
      <c r="F36" s="38"/>
      <c r="G36" s="59">
        <f aca="true" t="shared" si="2" ref="G36:G49">C36*F36</f>
        <v>0</v>
      </c>
    </row>
    <row r="37" spans="1:7" ht="12.75">
      <c r="A37" s="73" t="s">
        <v>24</v>
      </c>
      <c r="B37" s="45"/>
      <c r="C37" s="42">
        <v>1</v>
      </c>
      <c r="D37" s="43"/>
      <c r="E37" s="38">
        <f aca="true" t="shared" si="3" ref="E37:E45">C37*D37</f>
        <v>0</v>
      </c>
      <c r="F37" s="38"/>
      <c r="G37" s="59">
        <f t="shared" si="2"/>
        <v>0</v>
      </c>
    </row>
    <row r="38" spans="1:7" ht="12.75">
      <c r="A38" s="116" t="s">
        <v>66</v>
      </c>
      <c r="B38" s="91"/>
      <c r="C38" s="42">
        <v>1</v>
      </c>
      <c r="D38" s="43"/>
      <c r="E38" s="38">
        <f t="shared" si="3"/>
        <v>0</v>
      </c>
      <c r="F38" s="38"/>
      <c r="G38" s="59">
        <f t="shared" si="2"/>
        <v>0</v>
      </c>
    </row>
    <row r="39" spans="1:7" ht="12.75">
      <c r="A39" s="111" t="s">
        <v>83</v>
      </c>
      <c r="B39" s="112"/>
      <c r="C39" s="69">
        <v>1</v>
      </c>
      <c r="D39" s="43"/>
      <c r="E39" s="43">
        <f t="shared" si="3"/>
        <v>0</v>
      </c>
      <c r="F39" s="113"/>
      <c r="G39" s="59">
        <f t="shared" si="2"/>
        <v>0</v>
      </c>
    </row>
    <row r="40" spans="1:7" ht="12.75">
      <c r="A40" s="44" t="s">
        <v>84</v>
      </c>
      <c r="B40" s="114"/>
      <c r="C40" s="42">
        <v>1</v>
      </c>
      <c r="D40" s="43"/>
      <c r="E40" s="38">
        <f t="shared" si="3"/>
        <v>0</v>
      </c>
      <c r="F40" s="98"/>
      <c r="G40" s="59">
        <f t="shared" si="2"/>
        <v>0</v>
      </c>
    </row>
    <row r="41" spans="1:7" ht="12.75">
      <c r="A41" s="73" t="s">
        <v>85</v>
      </c>
      <c r="B41" s="115"/>
      <c r="C41" s="42">
        <v>2</v>
      </c>
      <c r="D41" s="43"/>
      <c r="E41" s="38">
        <f t="shared" si="3"/>
        <v>0</v>
      </c>
      <c r="F41" s="38"/>
      <c r="G41" s="59">
        <f t="shared" si="2"/>
        <v>0</v>
      </c>
    </row>
    <row r="42" spans="1:7" ht="12.75">
      <c r="A42" s="44" t="s">
        <v>32</v>
      </c>
      <c r="B42" s="45"/>
      <c r="C42" s="42">
        <v>3</v>
      </c>
      <c r="D42" s="43"/>
      <c r="E42" s="38">
        <f t="shared" si="3"/>
        <v>0</v>
      </c>
      <c r="F42" s="38"/>
      <c r="G42" s="59">
        <f t="shared" si="2"/>
        <v>0</v>
      </c>
    </row>
    <row r="43" spans="1:7" ht="12.75">
      <c r="A43" s="44" t="s">
        <v>33</v>
      </c>
      <c r="B43" s="45"/>
      <c r="C43" s="42">
        <v>43</v>
      </c>
      <c r="D43" s="43"/>
      <c r="E43" s="38">
        <f t="shared" si="3"/>
        <v>0</v>
      </c>
      <c r="F43" s="38"/>
      <c r="G43" s="59">
        <f t="shared" si="2"/>
        <v>0</v>
      </c>
    </row>
    <row r="44" spans="1:7" ht="12.75">
      <c r="A44" s="44" t="s">
        <v>46</v>
      </c>
      <c r="B44" s="45"/>
      <c r="C44" s="42">
        <v>55</v>
      </c>
      <c r="D44" s="43"/>
      <c r="E44" s="38">
        <f t="shared" si="3"/>
        <v>0</v>
      </c>
      <c r="F44" s="38"/>
      <c r="G44" s="59">
        <f t="shared" si="2"/>
        <v>0</v>
      </c>
    </row>
    <row r="45" spans="1:7" ht="12.75">
      <c r="A45" s="46" t="s">
        <v>35</v>
      </c>
      <c r="B45" s="47"/>
      <c r="C45" s="48">
        <v>110</v>
      </c>
      <c r="D45" s="43"/>
      <c r="E45" s="38">
        <f t="shared" si="3"/>
        <v>0</v>
      </c>
      <c r="F45" s="38"/>
      <c r="G45" s="59">
        <f t="shared" si="2"/>
        <v>0</v>
      </c>
    </row>
    <row r="46" spans="1:7" ht="15.75" customHeight="1">
      <c r="A46" s="44" t="s">
        <v>34</v>
      </c>
      <c r="B46" s="45"/>
      <c r="C46" s="42">
        <v>1</v>
      </c>
      <c r="D46" s="43"/>
      <c r="E46" s="38"/>
      <c r="F46" s="38"/>
      <c r="G46" s="59">
        <f t="shared" si="2"/>
        <v>0</v>
      </c>
    </row>
    <row r="47" spans="1:7" ht="12.75">
      <c r="A47" s="73" t="s">
        <v>25</v>
      </c>
      <c r="B47" s="81"/>
      <c r="C47" s="42">
        <v>1</v>
      </c>
      <c r="D47" s="43"/>
      <c r="E47" s="38"/>
      <c r="F47" s="38"/>
      <c r="G47" s="59">
        <f>C47*F47</f>
        <v>0</v>
      </c>
    </row>
    <row r="48" spans="1:7" ht="12.75">
      <c r="A48" s="92" t="s">
        <v>72</v>
      </c>
      <c r="B48" s="93" t="s">
        <v>73</v>
      </c>
      <c r="C48" s="94">
        <v>772</v>
      </c>
      <c r="D48" s="95"/>
      <c r="E48" s="96"/>
      <c r="F48" s="96"/>
      <c r="G48" s="117">
        <f>C48*F48</f>
        <v>0</v>
      </c>
    </row>
    <row r="49" spans="1:7" ht="13.5" thickBot="1">
      <c r="A49" s="49" t="s">
        <v>50</v>
      </c>
      <c r="B49" s="50"/>
      <c r="C49" s="51">
        <v>1</v>
      </c>
      <c r="D49" s="52"/>
      <c r="E49" s="53"/>
      <c r="F49" s="53"/>
      <c r="G49" s="104">
        <f t="shared" si="2"/>
        <v>0</v>
      </c>
    </row>
    <row r="50" spans="1:7" ht="12.75">
      <c r="A50" s="23" t="s">
        <v>0</v>
      </c>
      <c r="B50" s="24"/>
      <c r="C50" s="25"/>
      <c r="D50" s="30"/>
      <c r="E50" s="27">
        <f>SUM(E7:E49)</f>
        <v>0</v>
      </c>
      <c r="F50" s="28"/>
      <c r="G50" s="31">
        <f>SUM(G7:G49)</f>
        <v>0</v>
      </c>
    </row>
    <row r="51" spans="1:7" ht="12.75">
      <c r="A51" s="23"/>
      <c r="B51" s="24"/>
      <c r="C51" s="25"/>
      <c r="D51" s="30"/>
      <c r="E51" s="27"/>
      <c r="F51" s="28"/>
      <c r="G51" s="31"/>
    </row>
    <row r="52" spans="1:7" ht="13.5" thickBot="1">
      <c r="A52" s="32" t="s">
        <v>10</v>
      </c>
      <c r="B52" s="33"/>
      <c r="C52" s="33"/>
      <c r="D52" s="33"/>
      <c r="E52" s="33"/>
      <c r="F52" s="33"/>
      <c r="G52" s="33"/>
    </row>
    <row r="53" spans="1:7" ht="12.75">
      <c r="A53" s="54" t="s">
        <v>78</v>
      </c>
      <c r="B53" s="55" t="s">
        <v>45</v>
      </c>
      <c r="C53" s="56">
        <v>2800</v>
      </c>
      <c r="D53" s="57"/>
      <c r="E53" s="57">
        <f>C53*D53</f>
        <v>0</v>
      </c>
      <c r="F53" s="57"/>
      <c r="G53" s="58">
        <f>C53*F53</f>
        <v>0</v>
      </c>
    </row>
    <row r="54" spans="1:7" ht="12.75">
      <c r="A54" s="123" t="s">
        <v>12</v>
      </c>
      <c r="B54" s="41" t="s">
        <v>89</v>
      </c>
      <c r="C54" s="124">
        <v>60</v>
      </c>
      <c r="D54" s="125"/>
      <c r="E54" s="125">
        <f>C54*D54</f>
        <v>0</v>
      </c>
      <c r="F54" s="125"/>
      <c r="G54" s="59">
        <f>C54*F54</f>
        <v>0</v>
      </c>
    </row>
    <row r="55" spans="1:7" ht="13.5" thickBot="1">
      <c r="A55" s="105" t="s">
        <v>12</v>
      </c>
      <c r="B55" s="106" t="s">
        <v>51</v>
      </c>
      <c r="C55" s="107">
        <v>100</v>
      </c>
      <c r="D55" s="108"/>
      <c r="E55" s="108">
        <f>C55*D55</f>
        <v>0</v>
      </c>
      <c r="F55" s="108"/>
      <c r="G55" s="104">
        <f>C55*F55</f>
        <v>0</v>
      </c>
    </row>
    <row r="56" spans="1:7" ht="12.75">
      <c r="A56" s="34" t="s">
        <v>0</v>
      </c>
      <c r="B56" s="35"/>
      <c r="C56" s="25"/>
      <c r="D56" s="24"/>
      <c r="E56" s="27">
        <f>SUM(E53:E55)</f>
        <v>0</v>
      </c>
      <c r="F56" s="28"/>
      <c r="G56" s="27">
        <f>SUM(G53:G55)</f>
        <v>0</v>
      </c>
    </row>
    <row r="57" spans="1:7" ht="12.75">
      <c r="A57" s="16"/>
      <c r="B57" s="6"/>
      <c r="C57" s="7"/>
      <c r="D57" s="17"/>
      <c r="E57" s="8"/>
      <c r="F57" s="8"/>
      <c r="G57" s="8"/>
    </row>
    <row r="58" spans="1:7" ht="13.5" thickBot="1">
      <c r="A58" s="32" t="s">
        <v>2</v>
      </c>
      <c r="B58" s="33"/>
      <c r="C58" s="33"/>
      <c r="D58" s="33"/>
      <c r="E58" s="33"/>
      <c r="F58" s="33"/>
      <c r="G58" s="33"/>
    </row>
    <row r="59" spans="1:7" ht="12.75">
      <c r="A59" s="63" t="s">
        <v>86</v>
      </c>
      <c r="B59" s="64" t="s">
        <v>87</v>
      </c>
      <c r="C59" s="65">
        <v>3</v>
      </c>
      <c r="D59" s="66"/>
      <c r="E59" s="66">
        <f aca="true" t="shared" si="4" ref="E59:E67">C59*D59</f>
        <v>0</v>
      </c>
      <c r="F59" s="66"/>
      <c r="G59" s="67">
        <f aca="true" t="shared" si="5" ref="G59:G67">C59*F59</f>
        <v>0</v>
      </c>
    </row>
    <row r="60" spans="1:7" ht="12.75">
      <c r="A60" s="68" t="s">
        <v>52</v>
      </c>
      <c r="B60" s="47" t="s">
        <v>53</v>
      </c>
      <c r="C60" s="69">
        <v>45</v>
      </c>
      <c r="D60" s="43"/>
      <c r="E60" s="43">
        <f t="shared" si="4"/>
        <v>0</v>
      </c>
      <c r="F60" s="43"/>
      <c r="G60" s="59">
        <f t="shared" si="5"/>
        <v>0</v>
      </c>
    </row>
    <row r="61" spans="1:7" ht="12.75">
      <c r="A61" s="70" t="s">
        <v>36</v>
      </c>
      <c r="B61" s="47" t="s">
        <v>37</v>
      </c>
      <c r="C61" s="69">
        <v>410</v>
      </c>
      <c r="D61" s="43"/>
      <c r="E61" s="43">
        <f t="shared" si="4"/>
        <v>0</v>
      </c>
      <c r="F61" s="43"/>
      <c r="G61" s="59">
        <f t="shared" si="5"/>
        <v>0</v>
      </c>
    </row>
    <row r="62" spans="1:7" ht="12.75">
      <c r="A62" s="70" t="s">
        <v>36</v>
      </c>
      <c r="B62" s="47" t="s">
        <v>79</v>
      </c>
      <c r="C62" s="69">
        <v>160</v>
      </c>
      <c r="D62" s="43"/>
      <c r="E62" s="43">
        <f>C62*D62</f>
        <v>0</v>
      </c>
      <c r="F62" s="43"/>
      <c r="G62" s="59">
        <f>C62*F62</f>
        <v>0</v>
      </c>
    </row>
    <row r="63" spans="1:7" ht="12.75">
      <c r="A63" s="70" t="s">
        <v>36</v>
      </c>
      <c r="B63" s="47" t="s">
        <v>38</v>
      </c>
      <c r="C63" s="69">
        <v>100</v>
      </c>
      <c r="D63" s="43"/>
      <c r="E63" s="43">
        <f t="shared" si="4"/>
        <v>0</v>
      </c>
      <c r="F63" s="43"/>
      <c r="G63" s="59">
        <f t="shared" si="5"/>
        <v>0</v>
      </c>
    </row>
    <row r="64" spans="1:7" ht="12.75">
      <c r="A64" s="70" t="s">
        <v>36</v>
      </c>
      <c r="B64" s="47" t="s">
        <v>56</v>
      </c>
      <c r="C64" s="69">
        <v>40</v>
      </c>
      <c r="D64" s="43"/>
      <c r="E64" s="43">
        <f>C64*D64</f>
        <v>0</v>
      </c>
      <c r="F64" s="43"/>
      <c r="G64" s="59">
        <f t="shared" si="5"/>
        <v>0</v>
      </c>
    </row>
    <row r="65" spans="1:7" ht="12.75">
      <c r="A65" s="70" t="s">
        <v>39</v>
      </c>
      <c r="B65" s="71" t="s">
        <v>40</v>
      </c>
      <c r="C65" s="69">
        <v>1420</v>
      </c>
      <c r="D65" s="43"/>
      <c r="E65" s="43">
        <f t="shared" si="4"/>
        <v>0</v>
      </c>
      <c r="F65" s="43"/>
      <c r="G65" s="59">
        <f t="shared" si="5"/>
        <v>0</v>
      </c>
    </row>
    <row r="66" spans="1:7" ht="12.75">
      <c r="A66" s="70" t="s">
        <v>41</v>
      </c>
      <c r="B66" s="47" t="s">
        <v>42</v>
      </c>
      <c r="C66" s="69">
        <v>1720</v>
      </c>
      <c r="D66" s="43"/>
      <c r="E66" s="43">
        <f t="shared" si="4"/>
        <v>0</v>
      </c>
      <c r="F66" s="43"/>
      <c r="G66" s="59">
        <f t="shared" si="5"/>
        <v>0</v>
      </c>
    </row>
    <row r="67" spans="1:7" ht="12.75">
      <c r="A67" s="68" t="s">
        <v>54</v>
      </c>
      <c r="B67" s="47" t="s">
        <v>55</v>
      </c>
      <c r="C67" s="69">
        <v>10</v>
      </c>
      <c r="D67" s="43"/>
      <c r="E67" s="43">
        <f t="shared" si="4"/>
        <v>0</v>
      </c>
      <c r="F67" s="43"/>
      <c r="G67" s="72">
        <f t="shared" si="5"/>
        <v>0</v>
      </c>
    </row>
    <row r="68" spans="1:7" ht="12.75">
      <c r="A68" s="44" t="s">
        <v>43</v>
      </c>
      <c r="B68" s="45" t="s">
        <v>53</v>
      </c>
      <c r="C68" s="42">
        <v>50</v>
      </c>
      <c r="D68" s="38"/>
      <c r="E68" s="38"/>
      <c r="F68" s="38"/>
      <c r="G68" s="72">
        <f aca="true" t="shared" si="6" ref="G68:G74">F68*C68</f>
        <v>0</v>
      </c>
    </row>
    <row r="69" spans="1:7" ht="12.75">
      <c r="A69" s="44" t="s">
        <v>3</v>
      </c>
      <c r="B69" s="45" t="s">
        <v>53</v>
      </c>
      <c r="C69" s="42">
        <v>2</v>
      </c>
      <c r="D69" s="38"/>
      <c r="E69" s="38"/>
      <c r="F69" s="38"/>
      <c r="G69" s="72">
        <f t="shared" si="6"/>
        <v>0</v>
      </c>
    </row>
    <row r="70" spans="1:7" ht="12.75">
      <c r="A70" s="44" t="s">
        <v>44</v>
      </c>
      <c r="B70" s="45" t="s">
        <v>57</v>
      </c>
      <c r="C70" s="42">
        <v>3</v>
      </c>
      <c r="D70" s="38"/>
      <c r="E70" s="38"/>
      <c r="F70" s="38"/>
      <c r="G70" s="72">
        <f t="shared" si="6"/>
        <v>0</v>
      </c>
    </row>
    <row r="71" spans="1:7" ht="12.75">
      <c r="A71" s="44" t="s">
        <v>81</v>
      </c>
      <c r="B71" s="45" t="s">
        <v>75</v>
      </c>
      <c r="C71" s="42">
        <v>1</v>
      </c>
      <c r="D71" s="96"/>
      <c r="E71" s="96"/>
      <c r="F71" s="96"/>
      <c r="G71" s="97">
        <f t="shared" si="6"/>
        <v>0</v>
      </c>
    </row>
    <row r="72" spans="1:7" ht="12.75">
      <c r="A72" s="44" t="s">
        <v>82</v>
      </c>
      <c r="B72" s="45" t="s">
        <v>75</v>
      </c>
      <c r="C72" s="42">
        <v>1</v>
      </c>
      <c r="D72" s="96"/>
      <c r="E72" s="96"/>
      <c r="F72" s="96"/>
      <c r="G72" s="97">
        <f t="shared" si="6"/>
        <v>0</v>
      </c>
    </row>
    <row r="73" spans="1:7" ht="12.75">
      <c r="A73" s="44" t="s">
        <v>74</v>
      </c>
      <c r="B73" s="45" t="s">
        <v>75</v>
      </c>
      <c r="C73" s="42">
        <v>1</v>
      </c>
      <c r="D73" s="96"/>
      <c r="E73" s="96"/>
      <c r="F73" s="96"/>
      <c r="G73" s="97">
        <f t="shared" si="6"/>
        <v>0</v>
      </c>
    </row>
    <row r="74" spans="1:7" ht="13.5" thickBot="1">
      <c r="A74" s="60" t="s">
        <v>76</v>
      </c>
      <c r="B74" s="61" t="s">
        <v>57</v>
      </c>
      <c r="C74" s="51">
        <v>1</v>
      </c>
      <c r="D74" s="53"/>
      <c r="E74" s="53"/>
      <c r="F74" s="53"/>
      <c r="G74" s="62">
        <f t="shared" si="6"/>
        <v>0</v>
      </c>
    </row>
    <row r="75" spans="1:7" ht="12.75">
      <c r="A75" s="23" t="s">
        <v>0</v>
      </c>
      <c r="B75" s="24"/>
      <c r="C75" s="25"/>
      <c r="D75" s="26"/>
      <c r="E75" s="27">
        <f>SUM(E59:E74)</f>
        <v>0</v>
      </c>
      <c r="F75" s="28"/>
      <c r="G75" s="27">
        <f>SUM(G59:G74)</f>
        <v>0</v>
      </c>
    </row>
    <row r="76" spans="1:7" ht="12.75">
      <c r="A76" s="23"/>
      <c r="B76" s="24"/>
      <c r="C76" s="25"/>
      <c r="D76" s="30"/>
      <c r="E76" s="27"/>
      <c r="F76" s="28"/>
      <c r="G76" s="31"/>
    </row>
    <row r="77" spans="1:7" ht="15.75" thickBot="1">
      <c r="A77" s="36" t="s">
        <v>11</v>
      </c>
      <c r="B77" s="18"/>
      <c r="C77" s="19"/>
      <c r="D77" s="20"/>
      <c r="E77" s="21"/>
      <c r="F77" s="21"/>
      <c r="G77" s="22"/>
    </row>
    <row r="78" spans="1:7" ht="15" thickBot="1">
      <c r="A78" s="127" t="s">
        <v>14</v>
      </c>
      <c r="B78" s="128"/>
      <c r="C78" s="128"/>
      <c r="D78" s="128"/>
      <c r="E78" s="128"/>
      <c r="F78" s="129"/>
      <c r="G78" s="126">
        <f>E50+G50+E56+G56+E75+G75</f>
        <v>0</v>
      </c>
    </row>
    <row r="79" spans="1:7" ht="12.75">
      <c r="A79" s="29" t="s">
        <v>77</v>
      </c>
      <c r="B79" s="2"/>
      <c r="C79" s="1"/>
      <c r="D79" s="5"/>
      <c r="E79" s="3"/>
      <c r="F79" s="3"/>
      <c r="G79" s="4"/>
    </row>
    <row r="80" spans="1:7" ht="12.75">
      <c r="A80" s="10"/>
      <c r="B80" s="10"/>
      <c r="C80" s="9"/>
      <c r="D80" s="11"/>
      <c r="E80" s="12"/>
      <c r="F80" s="12"/>
      <c r="G80" s="13"/>
    </row>
    <row r="81" spans="1:7" ht="12.75">
      <c r="A81" s="15" t="s">
        <v>90</v>
      </c>
      <c r="B81" s="130" t="s">
        <v>91</v>
      </c>
      <c r="C81" s="130"/>
      <c r="D81" s="130"/>
      <c r="E81" s="14"/>
      <c r="F81" s="37" t="s">
        <v>61</v>
      </c>
      <c r="G81" s="9" t="s">
        <v>92</v>
      </c>
    </row>
    <row r="82" spans="1:7" ht="12.75">
      <c r="A82" s="2"/>
      <c r="B82" s="10"/>
      <c r="C82" s="9"/>
      <c r="D82" s="11"/>
      <c r="E82" s="12"/>
      <c r="F82" s="12"/>
      <c r="G82" s="13"/>
    </row>
    <row r="83" spans="1:7" ht="12.75" customHeight="1">
      <c r="A83" s="131"/>
      <c r="B83" s="131"/>
      <c r="C83" s="131"/>
      <c r="D83" s="131"/>
      <c r="E83" s="131"/>
      <c r="F83" s="131"/>
      <c r="G83" s="131"/>
    </row>
    <row r="84" spans="1:7" ht="12.75">
      <c r="A84" s="2"/>
      <c r="B84" s="2"/>
      <c r="C84" s="1"/>
      <c r="D84" s="5"/>
      <c r="E84" s="3"/>
      <c r="F84" s="3"/>
      <c r="G84" s="4"/>
    </row>
  </sheetData>
  <sheetProtection/>
  <mergeCells count="9">
    <mergeCell ref="A78:F78"/>
    <mergeCell ref="B81:D81"/>
    <mergeCell ref="A83:G83"/>
    <mergeCell ref="A1:G1"/>
    <mergeCell ref="A2:G2"/>
    <mergeCell ref="A3:G3"/>
    <mergeCell ref="A4:A5"/>
    <mergeCell ref="D4:E4"/>
    <mergeCell ref="F4:G4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60">
      <selection activeCell="B8" sqref="B8:B39"/>
    </sheetView>
  </sheetViews>
  <sheetFormatPr defaultColWidth="9.00390625" defaultRowHeight="12.75"/>
  <cols>
    <col min="1" max="1" width="36.25390625" style="0" customWidth="1"/>
    <col min="2" max="2" width="14.875" style="0" customWidth="1"/>
    <col min="5" max="5" width="10.75390625" style="0" customWidth="1"/>
    <col min="7" max="7" width="13.875" style="0" customWidth="1"/>
  </cols>
  <sheetData>
    <row r="1" spans="1:7" ht="12.75">
      <c r="A1" s="132" t="s">
        <v>97</v>
      </c>
      <c r="B1" s="133"/>
      <c r="C1" s="133"/>
      <c r="D1" s="133"/>
      <c r="E1" s="133"/>
      <c r="F1" s="133"/>
      <c r="G1" s="134"/>
    </row>
    <row r="2" spans="1:7" ht="12.75">
      <c r="A2" s="135" t="s">
        <v>94</v>
      </c>
      <c r="B2" s="136"/>
      <c r="C2" s="136"/>
      <c r="D2" s="136"/>
      <c r="E2" s="136"/>
      <c r="F2" s="136"/>
      <c r="G2" s="137"/>
    </row>
    <row r="3" spans="1:7" ht="12.75">
      <c r="A3" s="138"/>
      <c r="B3" s="139"/>
      <c r="C3" s="139"/>
      <c r="D3" s="139"/>
      <c r="E3" s="139"/>
      <c r="F3" s="139"/>
      <c r="G3" s="140"/>
    </row>
    <row r="4" spans="1:7" ht="12.75">
      <c r="A4" s="141" t="s">
        <v>1</v>
      </c>
      <c r="B4" s="99" t="s">
        <v>4</v>
      </c>
      <c r="C4" s="101" t="s">
        <v>9</v>
      </c>
      <c r="D4" s="143" t="s">
        <v>5</v>
      </c>
      <c r="E4" s="143"/>
      <c r="F4" s="143" t="s">
        <v>6</v>
      </c>
      <c r="G4" s="144"/>
    </row>
    <row r="5" spans="1:7" ht="13.5" thickBot="1">
      <c r="A5" s="142"/>
      <c r="B5" s="100"/>
      <c r="C5" s="102"/>
      <c r="D5" s="87" t="s">
        <v>7</v>
      </c>
      <c r="E5" s="87" t="s">
        <v>8</v>
      </c>
      <c r="F5" s="87" t="s">
        <v>7</v>
      </c>
      <c r="G5" s="88" t="s">
        <v>8</v>
      </c>
    </row>
    <row r="6" spans="1:7" ht="13.5" thickBot="1">
      <c r="A6" s="89" t="s">
        <v>98</v>
      </c>
      <c r="B6" s="90"/>
      <c r="C6" s="90"/>
      <c r="D6" s="90"/>
      <c r="E6" s="90"/>
      <c r="F6" s="90"/>
      <c r="G6" s="90"/>
    </row>
    <row r="7" spans="1:7" ht="12.75">
      <c r="A7" s="82" t="s">
        <v>21</v>
      </c>
      <c r="B7" s="83"/>
      <c r="C7" s="84">
        <v>1</v>
      </c>
      <c r="D7" s="85"/>
      <c r="E7" s="86"/>
      <c r="F7" s="86"/>
      <c r="G7" s="58">
        <f>C7*F7</f>
        <v>0</v>
      </c>
    </row>
    <row r="8" spans="1:7" ht="12.75">
      <c r="A8" s="73" t="s">
        <v>15</v>
      </c>
      <c r="B8" s="41"/>
      <c r="C8" s="42">
        <v>1</v>
      </c>
      <c r="D8" s="43"/>
      <c r="E8" s="38">
        <f aca="true" t="shared" si="0" ref="E8:E38">C8*D8</f>
        <v>0</v>
      </c>
      <c r="F8" s="38"/>
      <c r="G8" s="59">
        <f aca="true" t="shared" si="1" ref="G8:G39">C8*F8</f>
        <v>0</v>
      </c>
    </row>
    <row r="9" spans="1:7" ht="12.75">
      <c r="A9" s="73" t="s">
        <v>26</v>
      </c>
      <c r="B9" s="41"/>
      <c r="C9" s="42">
        <v>1</v>
      </c>
      <c r="D9" s="43"/>
      <c r="E9" s="38">
        <f t="shared" si="0"/>
        <v>0</v>
      </c>
      <c r="F9" s="38"/>
      <c r="G9" s="59">
        <f t="shared" si="1"/>
        <v>0</v>
      </c>
    </row>
    <row r="10" spans="1:7" ht="12.75">
      <c r="A10" s="76" t="s">
        <v>63</v>
      </c>
      <c r="B10" s="41"/>
      <c r="C10" s="42">
        <v>1</v>
      </c>
      <c r="D10" s="43"/>
      <c r="E10" s="38">
        <f t="shared" si="0"/>
        <v>0</v>
      </c>
      <c r="F10" s="38"/>
      <c r="G10" s="59">
        <f t="shared" si="1"/>
        <v>0</v>
      </c>
    </row>
    <row r="11" spans="1:7" ht="12.75">
      <c r="A11" s="73" t="s">
        <v>62</v>
      </c>
      <c r="B11" s="41"/>
      <c r="C11" s="42">
        <v>1</v>
      </c>
      <c r="D11" s="43"/>
      <c r="E11" s="38">
        <f t="shared" si="0"/>
        <v>0</v>
      </c>
      <c r="F11" s="38"/>
      <c r="G11" s="59">
        <f t="shared" si="1"/>
        <v>0</v>
      </c>
    </row>
    <row r="12" spans="1:7" ht="12.75">
      <c r="A12" s="73" t="s">
        <v>68</v>
      </c>
      <c r="B12" s="41"/>
      <c r="C12" s="42">
        <v>27</v>
      </c>
      <c r="D12" s="43"/>
      <c r="E12" s="38">
        <f>C12*D12</f>
        <v>0</v>
      </c>
      <c r="F12" s="38"/>
      <c r="G12" s="59">
        <f>C12*F12</f>
        <v>0</v>
      </c>
    </row>
    <row r="13" spans="1:7" ht="12.75">
      <c r="A13" s="73" t="s">
        <v>69</v>
      </c>
      <c r="B13" s="41"/>
      <c r="C13" s="42">
        <v>1</v>
      </c>
      <c r="D13" s="43"/>
      <c r="E13" s="38">
        <f>C13*D13</f>
        <v>0</v>
      </c>
      <c r="F13" s="38"/>
      <c r="G13" s="59">
        <f>C13*F13</f>
        <v>0</v>
      </c>
    </row>
    <row r="14" spans="1:7" ht="12.75">
      <c r="A14" s="73" t="s">
        <v>70</v>
      </c>
      <c r="B14" s="41"/>
      <c r="C14" s="42">
        <v>1</v>
      </c>
      <c r="D14" s="43"/>
      <c r="E14" s="38">
        <f>C14*D14</f>
        <v>0</v>
      </c>
      <c r="F14" s="38"/>
      <c r="G14" s="59">
        <f>C14*F14</f>
        <v>0</v>
      </c>
    </row>
    <row r="15" spans="1:7" ht="12.75">
      <c r="A15" s="73" t="s">
        <v>22</v>
      </c>
      <c r="B15" s="41"/>
      <c r="C15" s="42">
        <v>1</v>
      </c>
      <c r="D15" s="43"/>
      <c r="E15" s="38">
        <f t="shared" si="0"/>
        <v>0</v>
      </c>
      <c r="F15" s="38"/>
      <c r="G15" s="59">
        <f t="shared" si="1"/>
        <v>0</v>
      </c>
    </row>
    <row r="16" spans="1:7" ht="12.75">
      <c r="A16" s="73" t="s">
        <v>23</v>
      </c>
      <c r="B16" s="41"/>
      <c r="C16" s="42">
        <v>1</v>
      </c>
      <c r="D16" s="43"/>
      <c r="E16" s="38">
        <f t="shared" si="0"/>
        <v>0</v>
      </c>
      <c r="F16" s="38"/>
      <c r="G16" s="59">
        <f t="shared" si="1"/>
        <v>0</v>
      </c>
    </row>
    <row r="17" spans="1:7" ht="12.75">
      <c r="A17" s="73" t="s">
        <v>13</v>
      </c>
      <c r="B17" s="41"/>
      <c r="C17" s="42">
        <v>1</v>
      </c>
      <c r="D17" s="43"/>
      <c r="E17" s="38">
        <f t="shared" si="0"/>
        <v>0</v>
      </c>
      <c r="F17" s="38"/>
      <c r="G17" s="59">
        <f t="shared" si="1"/>
        <v>0</v>
      </c>
    </row>
    <row r="18" spans="1:7" ht="12.75">
      <c r="A18" s="73" t="s">
        <v>27</v>
      </c>
      <c r="B18" s="41"/>
      <c r="C18" s="42">
        <v>1</v>
      </c>
      <c r="D18" s="43"/>
      <c r="E18" s="38">
        <f t="shared" si="0"/>
        <v>0</v>
      </c>
      <c r="F18" s="38"/>
      <c r="G18" s="59">
        <f t="shared" si="1"/>
        <v>0</v>
      </c>
    </row>
    <row r="19" spans="1:7" ht="12.75">
      <c r="A19" s="73" t="s">
        <v>17</v>
      </c>
      <c r="B19" s="41"/>
      <c r="C19" s="42">
        <v>1</v>
      </c>
      <c r="D19" s="43"/>
      <c r="E19" s="38">
        <f t="shared" si="0"/>
        <v>0</v>
      </c>
      <c r="F19" s="38"/>
      <c r="G19" s="59">
        <f t="shared" si="1"/>
        <v>0</v>
      </c>
    </row>
    <row r="20" spans="1:7" ht="12.75">
      <c r="A20" s="73" t="s">
        <v>18</v>
      </c>
      <c r="B20" s="41"/>
      <c r="C20" s="42">
        <v>1</v>
      </c>
      <c r="D20" s="43"/>
      <c r="E20" s="38">
        <f t="shared" si="0"/>
        <v>0</v>
      </c>
      <c r="F20" s="38"/>
      <c r="G20" s="59">
        <f t="shared" si="1"/>
        <v>0</v>
      </c>
    </row>
    <row r="21" spans="1:7" ht="12.75">
      <c r="A21" s="73" t="s">
        <v>48</v>
      </c>
      <c r="B21" s="41"/>
      <c r="C21" s="42">
        <v>1</v>
      </c>
      <c r="D21" s="43"/>
      <c r="E21" s="38">
        <f t="shared" si="0"/>
        <v>0</v>
      </c>
      <c r="F21" s="38"/>
      <c r="G21" s="59">
        <f t="shared" si="1"/>
        <v>0</v>
      </c>
    </row>
    <row r="22" spans="1:7" ht="12.75">
      <c r="A22" s="73" t="s">
        <v>19</v>
      </c>
      <c r="B22" s="41"/>
      <c r="C22" s="42">
        <v>1</v>
      </c>
      <c r="D22" s="43"/>
      <c r="E22" s="38">
        <f t="shared" si="0"/>
        <v>0</v>
      </c>
      <c r="F22" s="38"/>
      <c r="G22" s="59">
        <f t="shared" si="1"/>
        <v>0</v>
      </c>
    </row>
    <row r="23" spans="1:7" ht="12.75">
      <c r="A23" s="73" t="s">
        <v>28</v>
      </c>
      <c r="B23" s="41"/>
      <c r="C23" s="42">
        <v>3</v>
      </c>
      <c r="D23" s="43"/>
      <c r="E23" s="38">
        <f t="shared" si="0"/>
        <v>0</v>
      </c>
      <c r="F23" s="38"/>
      <c r="G23" s="59">
        <f t="shared" si="1"/>
        <v>0</v>
      </c>
    </row>
    <row r="24" spans="1:7" ht="12.75">
      <c r="A24" s="77" t="s">
        <v>30</v>
      </c>
      <c r="B24" s="78"/>
      <c r="C24" s="79">
        <v>2</v>
      </c>
      <c r="D24" s="40"/>
      <c r="E24" s="40">
        <f t="shared" si="0"/>
        <v>0</v>
      </c>
      <c r="F24" s="40"/>
      <c r="G24" s="103">
        <f t="shared" si="1"/>
        <v>0</v>
      </c>
    </row>
    <row r="25" spans="1:7" ht="12.75">
      <c r="A25" s="44" t="s">
        <v>20</v>
      </c>
      <c r="B25" s="41"/>
      <c r="C25" s="42">
        <v>20</v>
      </c>
      <c r="D25" s="43"/>
      <c r="E25" s="38">
        <f t="shared" si="0"/>
        <v>0</v>
      </c>
      <c r="F25" s="38"/>
      <c r="G25" s="59">
        <f t="shared" si="1"/>
        <v>0</v>
      </c>
    </row>
    <row r="26" spans="1:7" ht="12.75">
      <c r="A26" s="74" t="s">
        <v>64</v>
      </c>
      <c r="B26" s="41"/>
      <c r="C26" s="42">
        <v>20</v>
      </c>
      <c r="D26" s="43"/>
      <c r="E26" s="38">
        <f t="shared" si="0"/>
        <v>0</v>
      </c>
      <c r="F26" s="38"/>
      <c r="G26" s="59">
        <f t="shared" si="1"/>
        <v>0</v>
      </c>
    </row>
    <row r="27" spans="1:7" ht="12.75">
      <c r="A27" s="74" t="s">
        <v>65</v>
      </c>
      <c r="B27" s="41"/>
      <c r="C27" s="42">
        <v>1</v>
      </c>
      <c r="D27" s="43"/>
      <c r="E27" s="38">
        <f>C27*D27</f>
        <v>0</v>
      </c>
      <c r="F27" s="38"/>
      <c r="G27" s="59">
        <f>C27*F27</f>
        <v>0</v>
      </c>
    </row>
    <row r="28" spans="1:7" ht="12.75">
      <c r="A28" s="44" t="s">
        <v>31</v>
      </c>
      <c r="B28" s="41"/>
      <c r="C28" s="42">
        <v>8</v>
      </c>
      <c r="D28" s="43"/>
      <c r="E28" s="38">
        <f>C28*D28</f>
        <v>0</v>
      </c>
      <c r="F28" s="38"/>
      <c r="G28" s="59">
        <f>C28*F28</f>
        <v>0</v>
      </c>
    </row>
    <row r="29" spans="1:7" ht="25.5">
      <c r="A29" s="44" t="s">
        <v>47</v>
      </c>
      <c r="B29" s="41"/>
      <c r="C29" s="42">
        <v>27</v>
      </c>
      <c r="D29" s="43"/>
      <c r="E29" s="38">
        <f t="shared" si="0"/>
        <v>0</v>
      </c>
      <c r="F29" s="38"/>
      <c r="G29" s="59">
        <f t="shared" si="1"/>
        <v>0</v>
      </c>
    </row>
    <row r="30" spans="1:7" ht="25.5">
      <c r="A30" s="75" t="s">
        <v>67</v>
      </c>
      <c r="B30" s="80"/>
      <c r="C30" s="42">
        <v>27</v>
      </c>
      <c r="D30" s="40"/>
      <c r="E30" s="38">
        <f t="shared" si="0"/>
        <v>0</v>
      </c>
      <c r="F30" s="38"/>
      <c r="G30" s="59">
        <f t="shared" si="1"/>
        <v>0</v>
      </c>
    </row>
    <row r="31" spans="1:7" ht="12.75">
      <c r="A31" s="73" t="s">
        <v>16</v>
      </c>
      <c r="B31" s="41"/>
      <c r="C31" s="42">
        <v>11</v>
      </c>
      <c r="D31" s="43"/>
      <c r="E31" s="38">
        <f t="shared" si="0"/>
        <v>0</v>
      </c>
      <c r="F31" s="38"/>
      <c r="G31" s="59">
        <f t="shared" si="1"/>
        <v>0</v>
      </c>
    </row>
    <row r="32" spans="1:7" ht="12.75">
      <c r="A32" s="73" t="s">
        <v>60</v>
      </c>
      <c r="B32" s="41"/>
      <c r="C32" s="42">
        <v>11</v>
      </c>
      <c r="D32" s="43"/>
      <c r="E32" s="38">
        <f t="shared" si="0"/>
        <v>0</v>
      </c>
      <c r="F32" s="38"/>
      <c r="G32" s="59">
        <f t="shared" si="1"/>
        <v>0</v>
      </c>
    </row>
    <row r="33" spans="1:7" ht="12.75">
      <c r="A33" s="73" t="s">
        <v>24</v>
      </c>
      <c r="B33" s="45"/>
      <c r="C33" s="42">
        <v>1</v>
      </c>
      <c r="D33" s="43"/>
      <c r="E33" s="38">
        <f t="shared" si="0"/>
        <v>0</v>
      </c>
      <c r="F33" s="38"/>
      <c r="G33" s="59">
        <f t="shared" si="1"/>
        <v>0</v>
      </c>
    </row>
    <row r="34" spans="1:7" ht="12.75">
      <c r="A34" s="73" t="s">
        <v>85</v>
      </c>
      <c r="B34" s="115"/>
      <c r="C34" s="42">
        <v>2</v>
      </c>
      <c r="D34" s="43"/>
      <c r="E34" s="38">
        <f t="shared" si="0"/>
        <v>0</v>
      </c>
      <c r="F34" s="38"/>
      <c r="G34" s="59">
        <f t="shared" si="1"/>
        <v>0</v>
      </c>
    </row>
    <row r="35" spans="1:7" ht="12.75">
      <c r="A35" s="44" t="s">
        <v>32</v>
      </c>
      <c r="B35" s="45"/>
      <c r="C35" s="42">
        <v>3</v>
      </c>
      <c r="D35" s="43"/>
      <c r="E35" s="38">
        <f t="shared" si="0"/>
        <v>0</v>
      </c>
      <c r="F35" s="38"/>
      <c r="G35" s="59">
        <f t="shared" si="1"/>
        <v>0</v>
      </c>
    </row>
    <row r="36" spans="1:7" ht="12.75">
      <c r="A36" s="44" t="s">
        <v>33</v>
      </c>
      <c r="B36" s="45"/>
      <c r="C36" s="42">
        <v>47</v>
      </c>
      <c r="D36" s="43"/>
      <c r="E36" s="38">
        <f t="shared" si="0"/>
        <v>0</v>
      </c>
      <c r="F36" s="38"/>
      <c r="G36" s="59">
        <f t="shared" si="1"/>
        <v>0</v>
      </c>
    </row>
    <row r="37" spans="1:7" ht="12.75">
      <c r="A37" s="44" t="s">
        <v>46</v>
      </c>
      <c r="B37" s="45"/>
      <c r="C37" s="42">
        <v>55</v>
      </c>
      <c r="D37" s="43"/>
      <c r="E37" s="38">
        <f t="shared" si="0"/>
        <v>0</v>
      </c>
      <c r="F37" s="38"/>
      <c r="G37" s="59">
        <f t="shared" si="1"/>
        <v>0</v>
      </c>
    </row>
    <row r="38" spans="1:7" ht="12.75">
      <c r="A38" s="46" t="s">
        <v>35</v>
      </c>
      <c r="B38" s="47"/>
      <c r="C38" s="48">
        <v>110</v>
      </c>
      <c r="D38" s="43"/>
      <c r="E38" s="38">
        <f t="shared" si="0"/>
        <v>0</v>
      </c>
      <c r="F38" s="38"/>
      <c r="G38" s="59">
        <f t="shared" si="1"/>
        <v>0</v>
      </c>
    </row>
    <row r="39" spans="1:7" ht="12.75">
      <c r="A39" s="44" t="s">
        <v>34</v>
      </c>
      <c r="B39" s="45"/>
      <c r="C39" s="42">
        <v>1</v>
      </c>
      <c r="D39" s="43"/>
      <c r="E39" s="38"/>
      <c r="F39" s="38"/>
      <c r="G39" s="59">
        <f t="shared" si="1"/>
        <v>0</v>
      </c>
    </row>
    <row r="40" spans="1:7" ht="12.75">
      <c r="A40" s="73" t="s">
        <v>25</v>
      </c>
      <c r="B40" s="81"/>
      <c r="C40" s="42">
        <v>1</v>
      </c>
      <c r="D40" s="43"/>
      <c r="E40" s="38"/>
      <c r="F40" s="38"/>
      <c r="G40" s="59">
        <f>C40*F40</f>
        <v>0</v>
      </c>
    </row>
    <row r="41" spans="1:7" ht="13.5" thickBot="1">
      <c r="A41" s="49" t="s">
        <v>72</v>
      </c>
      <c r="B41" s="50" t="s">
        <v>73</v>
      </c>
      <c r="C41" s="51">
        <v>772</v>
      </c>
      <c r="D41" s="52"/>
      <c r="E41" s="53"/>
      <c r="F41" s="53"/>
      <c r="G41" s="104">
        <f>C41*F41</f>
        <v>0</v>
      </c>
    </row>
    <row r="42" spans="1:7" ht="12.75">
      <c r="A42" s="23" t="s">
        <v>0</v>
      </c>
      <c r="B42" s="24"/>
      <c r="C42" s="25"/>
      <c r="D42" s="30"/>
      <c r="E42" s="27">
        <f>SUM(E7:E41)</f>
        <v>0</v>
      </c>
      <c r="F42" s="28"/>
      <c r="G42" s="31">
        <f>SUM(G7:G41)</f>
        <v>0</v>
      </c>
    </row>
    <row r="43" spans="1:7" ht="12.75">
      <c r="A43" s="23"/>
      <c r="B43" s="24"/>
      <c r="C43" s="25"/>
      <c r="D43" s="30"/>
      <c r="E43" s="27"/>
      <c r="F43" s="28"/>
      <c r="G43" s="31"/>
    </row>
    <row r="44" spans="1:7" ht="13.5" thickBot="1">
      <c r="A44" s="32" t="s">
        <v>10</v>
      </c>
      <c r="B44" s="33"/>
      <c r="C44" s="33"/>
      <c r="D44" s="33"/>
      <c r="E44" s="33"/>
      <c r="F44" s="33"/>
      <c r="G44" s="33"/>
    </row>
    <row r="45" spans="1:7" ht="12.75">
      <c r="A45" s="54" t="s">
        <v>78</v>
      </c>
      <c r="B45" s="55" t="s">
        <v>45</v>
      </c>
      <c r="C45" s="56">
        <v>2440</v>
      </c>
      <c r="D45" s="57"/>
      <c r="E45" s="57">
        <f>C45*D45</f>
        <v>0</v>
      </c>
      <c r="F45" s="57"/>
      <c r="G45" s="58">
        <f>C45*F45</f>
        <v>0</v>
      </c>
    </row>
    <row r="46" spans="1:7" ht="13.5" thickBot="1">
      <c r="A46" s="105" t="s">
        <v>12</v>
      </c>
      <c r="B46" s="106" t="s">
        <v>51</v>
      </c>
      <c r="C46" s="107">
        <v>50</v>
      </c>
      <c r="D46" s="108"/>
      <c r="E46" s="108">
        <f>C46*D46</f>
        <v>0</v>
      </c>
      <c r="F46" s="108"/>
      <c r="G46" s="104">
        <f>C46*F46</f>
        <v>0</v>
      </c>
    </row>
    <row r="47" spans="1:7" ht="12.75">
      <c r="A47" s="34" t="s">
        <v>0</v>
      </c>
      <c r="B47" s="35"/>
      <c r="C47" s="25"/>
      <c r="D47" s="24"/>
      <c r="E47" s="27">
        <f>SUM(E45:E46)</f>
        <v>0</v>
      </c>
      <c r="F47" s="28"/>
      <c r="G47" s="27">
        <f>SUM(G45:G46)</f>
        <v>0</v>
      </c>
    </row>
    <row r="48" spans="1:7" ht="12.75">
      <c r="A48" s="16"/>
      <c r="B48" s="6"/>
      <c r="C48" s="7"/>
      <c r="D48" s="17"/>
      <c r="E48" s="8"/>
      <c r="F48" s="8"/>
      <c r="G48" s="8"/>
    </row>
    <row r="49" spans="1:7" ht="13.5" thickBot="1">
      <c r="A49" s="32" t="s">
        <v>2</v>
      </c>
      <c r="B49" s="33"/>
      <c r="C49" s="33"/>
      <c r="D49" s="33"/>
      <c r="E49" s="33"/>
      <c r="F49" s="33"/>
      <c r="G49" s="33"/>
    </row>
    <row r="50" spans="1:7" ht="12.75">
      <c r="A50" s="63" t="s">
        <v>52</v>
      </c>
      <c r="B50" s="109" t="s">
        <v>53</v>
      </c>
      <c r="C50" s="110">
        <v>50</v>
      </c>
      <c r="D50" s="85"/>
      <c r="E50" s="85">
        <f aca="true" t="shared" si="2" ref="E50:E57">C50*D50</f>
        <v>0</v>
      </c>
      <c r="F50" s="85"/>
      <c r="G50" s="58">
        <f aca="true" t="shared" si="3" ref="G50:G57">C50*F50</f>
        <v>0</v>
      </c>
    </row>
    <row r="51" spans="1:7" ht="12.75">
      <c r="A51" s="70" t="s">
        <v>36</v>
      </c>
      <c r="B51" s="47" t="s">
        <v>37</v>
      </c>
      <c r="C51" s="69">
        <v>410</v>
      </c>
      <c r="D51" s="43"/>
      <c r="E51" s="43">
        <f t="shared" si="2"/>
        <v>0</v>
      </c>
      <c r="F51" s="43"/>
      <c r="G51" s="59">
        <f t="shared" si="3"/>
        <v>0</v>
      </c>
    </row>
    <row r="52" spans="1:7" ht="12.75">
      <c r="A52" s="70" t="s">
        <v>36</v>
      </c>
      <c r="B52" s="47" t="s">
        <v>79</v>
      </c>
      <c r="C52" s="69">
        <v>160</v>
      </c>
      <c r="D52" s="43"/>
      <c r="E52" s="43">
        <f>C52*D52</f>
        <v>0</v>
      </c>
      <c r="F52" s="43"/>
      <c r="G52" s="59">
        <f>C52*F52</f>
        <v>0</v>
      </c>
    </row>
    <row r="53" spans="1:7" ht="12.75">
      <c r="A53" s="70" t="s">
        <v>36</v>
      </c>
      <c r="B53" s="47" t="s">
        <v>38</v>
      </c>
      <c r="C53" s="69">
        <v>70</v>
      </c>
      <c r="D53" s="43"/>
      <c r="E53" s="43">
        <f t="shared" si="2"/>
        <v>0</v>
      </c>
      <c r="F53" s="43"/>
      <c r="G53" s="59">
        <f t="shared" si="3"/>
        <v>0</v>
      </c>
    </row>
    <row r="54" spans="1:7" ht="12.75">
      <c r="A54" s="70" t="s">
        <v>36</v>
      </c>
      <c r="B54" s="47" t="s">
        <v>56</v>
      </c>
      <c r="C54" s="69">
        <v>15</v>
      </c>
      <c r="D54" s="43"/>
      <c r="E54" s="43">
        <f>C54*D54</f>
        <v>0</v>
      </c>
      <c r="F54" s="43"/>
      <c r="G54" s="59">
        <f t="shared" si="3"/>
        <v>0</v>
      </c>
    </row>
    <row r="55" spans="1:7" ht="12.75">
      <c r="A55" s="70" t="s">
        <v>39</v>
      </c>
      <c r="B55" s="71" t="s">
        <v>40</v>
      </c>
      <c r="C55" s="69">
        <v>1310</v>
      </c>
      <c r="D55" s="43"/>
      <c r="E55" s="43">
        <f t="shared" si="2"/>
        <v>0</v>
      </c>
      <c r="F55" s="43"/>
      <c r="G55" s="59">
        <f t="shared" si="3"/>
        <v>0</v>
      </c>
    </row>
    <row r="56" spans="1:7" ht="12.75">
      <c r="A56" s="70" t="s">
        <v>41</v>
      </c>
      <c r="B56" s="47" t="s">
        <v>42</v>
      </c>
      <c r="C56" s="69">
        <v>1600</v>
      </c>
      <c r="D56" s="43"/>
      <c r="E56" s="43">
        <f t="shared" si="2"/>
        <v>0</v>
      </c>
      <c r="F56" s="43"/>
      <c r="G56" s="59">
        <f t="shared" si="3"/>
        <v>0</v>
      </c>
    </row>
    <row r="57" spans="1:7" ht="12.75">
      <c r="A57" s="68" t="s">
        <v>54</v>
      </c>
      <c r="B57" s="47" t="s">
        <v>55</v>
      </c>
      <c r="C57" s="69">
        <v>10</v>
      </c>
      <c r="D57" s="43"/>
      <c r="E57" s="43">
        <f t="shared" si="2"/>
        <v>0</v>
      </c>
      <c r="F57" s="43"/>
      <c r="G57" s="72">
        <f t="shared" si="3"/>
        <v>0</v>
      </c>
    </row>
    <row r="58" spans="1:7" ht="12.75">
      <c r="A58" s="44" t="s">
        <v>43</v>
      </c>
      <c r="B58" s="45" t="s">
        <v>53</v>
      </c>
      <c r="C58" s="42">
        <v>50</v>
      </c>
      <c r="D58" s="38"/>
      <c r="E58" s="38"/>
      <c r="F58" s="38"/>
      <c r="G58" s="72">
        <f aca="true" t="shared" si="4" ref="G58:G64">F58*C58</f>
        <v>0</v>
      </c>
    </row>
    <row r="59" spans="1:7" ht="12.75">
      <c r="A59" s="44" t="s">
        <v>3</v>
      </c>
      <c r="B59" s="45" t="s">
        <v>53</v>
      </c>
      <c r="C59" s="42">
        <v>1</v>
      </c>
      <c r="D59" s="38"/>
      <c r="E59" s="38"/>
      <c r="F59" s="38"/>
      <c r="G59" s="72">
        <f t="shared" si="4"/>
        <v>0</v>
      </c>
    </row>
    <row r="60" spans="1:7" ht="12.75">
      <c r="A60" s="44" t="s">
        <v>44</v>
      </c>
      <c r="B60" s="45" t="s">
        <v>57</v>
      </c>
      <c r="C60" s="42">
        <v>3</v>
      </c>
      <c r="D60" s="38"/>
      <c r="E60" s="38"/>
      <c r="F60" s="38"/>
      <c r="G60" s="72">
        <f t="shared" si="4"/>
        <v>0</v>
      </c>
    </row>
    <row r="61" spans="1:7" ht="12.75">
      <c r="A61" s="44" t="s">
        <v>81</v>
      </c>
      <c r="B61" s="45" t="s">
        <v>75</v>
      </c>
      <c r="C61" s="42">
        <v>1</v>
      </c>
      <c r="D61" s="96"/>
      <c r="E61" s="96"/>
      <c r="F61" s="96"/>
      <c r="G61" s="97">
        <f t="shared" si="4"/>
        <v>0</v>
      </c>
    </row>
    <row r="62" spans="1:7" ht="12.75">
      <c r="A62" s="44" t="s">
        <v>82</v>
      </c>
      <c r="B62" s="45" t="s">
        <v>75</v>
      </c>
      <c r="C62" s="42">
        <v>1</v>
      </c>
      <c r="D62" s="96"/>
      <c r="E62" s="96"/>
      <c r="F62" s="96"/>
      <c r="G62" s="97">
        <f t="shared" si="4"/>
        <v>0</v>
      </c>
    </row>
    <row r="63" spans="1:7" ht="12.75">
      <c r="A63" s="44" t="s">
        <v>74</v>
      </c>
      <c r="B63" s="45" t="s">
        <v>75</v>
      </c>
      <c r="C63" s="42">
        <v>1</v>
      </c>
      <c r="D63" s="96"/>
      <c r="E63" s="96"/>
      <c r="F63" s="96"/>
      <c r="G63" s="97">
        <f t="shared" si="4"/>
        <v>0</v>
      </c>
    </row>
    <row r="64" spans="1:7" ht="13.5" thickBot="1">
      <c r="A64" s="60" t="s">
        <v>76</v>
      </c>
      <c r="B64" s="61" t="s">
        <v>57</v>
      </c>
      <c r="C64" s="51">
        <v>2</v>
      </c>
      <c r="D64" s="53"/>
      <c r="E64" s="53"/>
      <c r="F64" s="53"/>
      <c r="G64" s="62">
        <f t="shared" si="4"/>
        <v>0</v>
      </c>
    </row>
    <row r="65" spans="1:7" ht="12.75">
      <c r="A65" s="23" t="s">
        <v>0</v>
      </c>
      <c r="B65" s="24"/>
      <c r="C65" s="25"/>
      <c r="D65" s="26"/>
      <c r="E65" s="27">
        <f>SUM(E50:E64)</f>
        <v>0</v>
      </c>
      <c r="F65" s="28"/>
      <c r="G65" s="27">
        <f>SUM(G50:G64)</f>
        <v>0</v>
      </c>
    </row>
    <row r="66" spans="1:7" ht="12.75">
      <c r="A66" s="23"/>
      <c r="B66" s="24"/>
      <c r="C66" s="25"/>
      <c r="D66" s="30"/>
      <c r="E66" s="27"/>
      <c r="F66" s="28"/>
      <c r="G66" s="31"/>
    </row>
    <row r="67" spans="1:7" ht="15.75" thickBot="1">
      <c r="A67" s="36" t="s">
        <v>11</v>
      </c>
      <c r="B67" s="18"/>
      <c r="C67" s="19"/>
      <c r="D67" s="20"/>
      <c r="E67" s="21"/>
      <c r="F67" s="21"/>
      <c r="G67" s="22"/>
    </row>
    <row r="68" spans="1:7" ht="15" thickBot="1">
      <c r="A68" s="127" t="s">
        <v>14</v>
      </c>
      <c r="B68" s="128"/>
      <c r="C68" s="128"/>
      <c r="D68" s="128"/>
      <c r="E68" s="128"/>
      <c r="F68" s="129"/>
      <c r="G68" s="126">
        <f>E42+G42+E47+G47+E65+G65</f>
        <v>0</v>
      </c>
    </row>
    <row r="69" spans="1:7" ht="12.75">
      <c r="A69" s="29" t="s">
        <v>77</v>
      </c>
      <c r="B69" s="2"/>
      <c r="C69" s="1"/>
      <c r="D69" s="5"/>
      <c r="E69" s="3"/>
      <c r="F69" s="3"/>
      <c r="G69" s="4"/>
    </row>
    <row r="70" spans="1:7" ht="12.75">
      <c r="A70" s="10"/>
      <c r="B70" s="10"/>
      <c r="C70" s="9"/>
      <c r="D70" s="11"/>
      <c r="E70" s="12"/>
      <c r="F70" s="12"/>
      <c r="G70" s="13"/>
    </row>
    <row r="71" spans="1:7" ht="12.75">
      <c r="A71" s="15" t="s">
        <v>90</v>
      </c>
      <c r="B71" s="130" t="s">
        <v>91</v>
      </c>
      <c r="C71" s="130"/>
      <c r="D71" s="130"/>
      <c r="E71" s="14"/>
      <c r="F71" s="37" t="s">
        <v>61</v>
      </c>
      <c r="G71" s="9" t="s">
        <v>92</v>
      </c>
    </row>
    <row r="72" spans="1:7" ht="12.75">
      <c r="A72" s="2"/>
      <c r="B72" s="10"/>
      <c r="C72" s="9"/>
      <c r="D72" s="11"/>
      <c r="E72" s="12"/>
      <c r="F72" s="12"/>
      <c r="G72" s="13"/>
    </row>
    <row r="73" spans="1:7" ht="12.75">
      <c r="A73" s="131"/>
      <c r="B73" s="131"/>
      <c r="C73" s="131"/>
      <c r="D73" s="131"/>
      <c r="E73" s="131"/>
      <c r="F73" s="131"/>
      <c r="G73" s="131"/>
    </row>
    <row r="74" spans="1:7" ht="12.75">
      <c r="A74" s="2"/>
      <c r="B74" s="2"/>
      <c r="C74" s="1"/>
      <c r="D74" s="5"/>
      <c r="E74" s="3"/>
      <c r="F74" s="3"/>
      <c r="G74" s="4"/>
    </row>
  </sheetData>
  <sheetProtection/>
  <mergeCells count="9">
    <mergeCell ref="A68:F68"/>
    <mergeCell ref="B71:D71"/>
    <mergeCell ref="A73:G73"/>
    <mergeCell ref="A1:G1"/>
    <mergeCell ref="A2:G2"/>
    <mergeCell ref="A3:G3"/>
    <mergeCell ref="A4:A5"/>
    <mergeCell ref="D4:E4"/>
    <mergeCell ref="F4:G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D7" sqref="D7:D64"/>
    </sheetView>
  </sheetViews>
  <sheetFormatPr defaultColWidth="9.00390625" defaultRowHeight="12.75"/>
  <cols>
    <col min="1" max="1" width="36.00390625" style="0" customWidth="1"/>
    <col min="2" max="2" width="15.75390625" style="0" customWidth="1"/>
    <col min="5" max="5" width="9.875" style="0" customWidth="1"/>
    <col min="6" max="6" width="9.125" style="0" bestFit="1" customWidth="1"/>
    <col min="7" max="7" width="13.00390625" style="0" customWidth="1"/>
  </cols>
  <sheetData>
    <row r="1" spans="1:7" ht="12.75">
      <c r="A1" s="132" t="s">
        <v>97</v>
      </c>
      <c r="B1" s="133"/>
      <c r="C1" s="133"/>
      <c r="D1" s="133"/>
      <c r="E1" s="133"/>
      <c r="F1" s="133"/>
      <c r="G1" s="134"/>
    </row>
    <row r="2" spans="1:7" ht="12.75">
      <c r="A2" s="135" t="s">
        <v>93</v>
      </c>
      <c r="B2" s="136"/>
      <c r="C2" s="136"/>
      <c r="D2" s="136"/>
      <c r="E2" s="136"/>
      <c r="F2" s="136"/>
      <c r="G2" s="137"/>
    </row>
    <row r="3" spans="1:7" ht="12.75">
      <c r="A3" s="138"/>
      <c r="B3" s="139"/>
      <c r="C3" s="139"/>
      <c r="D3" s="139"/>
      <c r="E3" s="139"/>
      <c r="F3" s="139"/>
      <c r="G3" s="140"/>
    </row>
    <row r="4" spans="1:7" ht="12.75">
      <c r="A4" s="141" t="s">
        <v>1</v>
      </c>
      <c r="B4" s="99" t="s">
        <v>4</v>
      </c>
      <c r="C4" s="101" t="s">
        <v>9</v>
      </c>
      <c r="D4" s="143" t="s">
        <v>5</v>
      </c>
      <c r="E4" s="143"/>
      <c r="F4" s="143" t="s">
        <v>6</v>
      </c>
      <c r="G4" s="144"/>
    </row>
    <row r="5" spans="1:7" ht="13.5" thickBot="1">
      <c r="A5" s="142"/>
      <c r="B5" s="100"/>
      <c r="C5" s="102"/>
      <c r="D5" s="87" t="s">
        <v>7</v>
      </c>
      <c r="E5" s="87" t="s">
        <v>8</v>
      </c>
      <c r="F5" s="87" t="s">
        <v>7</v>
      </c>
      <c r="G5" s="88" t="s">
        <v>8</v>
      </c>
    </row>
    <row r="6" spans="1:7" ht="13.5" thickBot="1">
      <c r="A6" s="89" t="s">
        <v>98</v>
      </c>
      <c r="B6" s="90"/>
      <c r="C6" s="90"/>
      <c r="D6" s="90"/>
      <c r="E6" s="90"/>
      <c r="F6" s="90"/>
      <c r="G6" s="90"/>
    </row>
    <row r="7" spans="1:7" ht="12.75">
      <c r="A7" s="82" t="s">
        <v>21</v>
      </c>
      <c r="B7" s="83"/>
      <c r="C7" s="84">
        <v>1</v>
      </c>
      <c r="D7" s="85"/>
      <c r="E7" s="86"/>
      <c r="F7" s="86"/>
      <c r="G7" s="58">
        <f>C7*F7</f>
        <v>0</v>
      </c>
    </row>
    <row r="8" spans="1:7" ht="12.75">
      <c r="A8" s="73" t="s">
        <v>15</v>
      </c>
      <c r="B8" s="41"/>
      <c r="C8" s="42">
        <v>1</v>
      </c>
      <c r="D8" s="43"/>
      <c r="E8" s="38">
        <f aca="true" t="shared" si="0" ref="E8:E32">C8*D8</f>
        <v>0</v>
      </c>
      <c r="F8" s="38"/>
      <c r="G8" s="59">
        <f aca="true" t="shared" si="1" ref="G8:G32">C8*F8</f>
        <v>0</v>
      </c>
    </row>
    <row r="9" spans="1:7" ht="12.75">
      <c r="A9" s="73" t="s">
        <v>26</v>
      </c>
      <c r="B9" s="41"/>
      <c r="C9" s="42">
        <v>1</v>
      </c>
      <c r="D9" s="43"/>
      <c r="E9" s="38">
        <f t="shared" si="0"/>
        <v>0</v>
      </c>
      <c r="F9" s="38"/>
      <c r="G9" s="59">
        <f t="shared" si="1"/>
        <v>0</v>
      </c>
    </row>
    <row r="10" spans="1:7" ht="12.75">
      <c r="A10" s="76" t="s">
        <v>63</v>
      </c>
      <c r="B10" s="41"/>
      <c r="C10" s="42">
        <v>1</v>
      </c>
      <c r="D10" s="43"/>
      <c r="E10" s="38">
        <f t="shared" si="0"/>
        <v>0</v>
      </c>
      <c r="F10" s="38"/>
      <c r="G10" s="59">
        <f t="shared" si="1"/>
        <v>0</v>
      </c>
    </row>
    <row r="11" spans="1:7" ht="12.75">
      <c r="A11" s="73" t="s">
        <v>62</v>
      </c>
      <c r="B11" s="41"/>
      <c r="C11" s="42">
        <v>1</v>
      </c>
      <c r="D11" s="43"/>
      <c r="E11" s="38">
        <f t="shared" si="0"/>
        <v>0</v>
      </c>
      <c r="F11" s="38"/>
      <c r="G11" s="59">
        <f t="shared" si="1"/>
        <v>0</v>
      </c>
    </row>
    <row r="12" spans="1:7" ht="12.75">
      <c r="A12" s="73" t="s">
        <v>68</v>
      </c>
      <c r="B12" s="41"/>
      <c r="C12" s="42">
        <v>27</v>
      </c>
      <c r="D12" s="43"/>
      <c r="E12" s="38">
        <f>C12*D12</f>
        <v>0</v>
      </c>
      <c r="F12" s="38"/>
      <c r="G12" s="59">
        <f>C12*F12</f>
        <v>0</v>
      </c>
    </row>
    <row r="13" spans="1:7" ht="12.75">
      <c r="A13" s="73" t="s">
        <v>69</v>
      </c>
      <c r="B13" s="41"/>
      <c r="C13" s="42">
        <v>1</v>
      </c>
      <c r="D13" s="43"/>
      <c r="E13" s="38">
        <f>C13*D13</f>
        <v>0</v>
      </c>
      <c r="F13" s="38"/>
      <c r="G13" s="59">
        <f>C13*F13</f>
        <v>0</v>
      </c>
    </row>
    <row r="14" spans="1:7" ht="12.75">
      <c r="A14" s="73" t="s">
        <v>70</v>
      </c>
      <c r="B14" s="41"/>
      <c r="C14" s="42">
        <v>1</v>
      </c>
      <c r="D14" s="43"/>
      <c r="E14" s="38">
        <f>C14*D14</f>
        <v>0</v>
      </c>
      <c r="F14" s="38"/>
      <c r="G14" s="59">
        <f>C14*F14</f>
        <v>0</v>
      </c>
    </row>
    <row r="15" spans="1:7" ht="12.75">
      <c r="A15" s="73" t="s">
        <v>22</v>
      </c>
      <c r="B15" s="41"/>
      <c r="C15" s="42">
        <v>1</v>
      </c>
      <c r="D15" s="43"/>
      <c r="E15" s="38">
        <f t="shared" si="0"/>
        <v>0</v>
      </c>
      <c r="F15" s="38"/>
      <c r="G15" s="59">
        <f t="shared" si="1"/>
        <v>0</v>
      </c>
    </row>
    <row r="16" spans="1:7" ht="12.75">
      <c r="A16" s="73" t="s">
        <v>23</v>
      </c>
      <c r="B16" s="41"/>
      <c r="C16" s="42">
        <v>1</v>
      </c>
      <c r="D16" s="43"/>
      <c r="E16" s="38">
        <f t="shared" si="0"/>
        <v>0</v>
      </c>
      <c r="F16" s="38"/>
      <c r="G16" s="59">
        <f t="shared" si="1"/>
        <v>0</v>
      </c>
    </row>
    <row r="17" spans="1:7" ht="12.75">
      <c r="A17" s="73" t="s">
        <v>13</v>
      </c>
      <c r="B17" s="41"/>
      <c r="C17" s="42">
        <v>1</v>
      </c>
      <c r="D17" s="43"/>
      <c r="E17" s="38">
        <f t="shared" si="0"/>
        <v>0</v>
      </c>
      <c r="F17" s="38"/>
      <c r="G17" s="59">
        <f t="shared" si="1"/>
        <v>0</v>
      </c>
    </row>
    <row r="18" spans="1:7" ht="12.75">
      <c r="A18" s="73" t="s">
        <v>27</v>
      </c>
      <c r="B18" s="41"/>
      <c r="C18" s="42">
        <v>1</v>
      </c>
      <c r="D18" s="43"/>
      <c r="E18" s="38">
        <f t="shared" si="0"/>
        <v>0</v>
      </c>
      <c r="F18" s="38"/>
      <c r="G18" s="59">
        <f t="shared" si="1"/>
        <v>0</v>
      </c>
    </row>
    <row r="19" spans="1:7" ht="12.75">
      <c r="A19" s="73" t="s">
        <v>17</v>
      </c>
      <c r="B19" s="41"/>
      <c r="C19" s="42">
        <v>1</v>
      </c>
      <c r="D19" s="43"/>
      <c r="E19" s="38">
        <f t="shared" si="0"/>
        <v>0</v>
      </c>
      <c r="F19" s="38"/>
      <c r="G19" s="59">
        <f t="shared" si="1"/>
        <v>0</v>
      </c>
    </row>
    <row r="20" spans="1:7" ht="12.75">
      <c r="A20" s="73" t="s">
        <v>18</v>
      </c>
      <c r="B20" s="41"/>
      <c r="C20" s="42">
        <v>1</v>
      </c>
      <c r="D20" s="43"/>
      <c r="E20" s="38">
        <f t="shared" si="0"/>
        <v>0</v>
      </c>
      <c r="F20" s="38"/>
      <c r="G20" s="59">
        <f t="shared" si="1"/>
        <v>0</v>
      </c>
    </row>
    <row r="21" spans="1:7" ht="12.75">
      <c r="A21" s="73" t="s">
        <v>48</v>
      </c>
      <c r="B21" s="41"/>
      <c r="C21" s="42">
        <v>1</v>
      </c>
      <c r="D21" s="43"/>
      <c r="E21" s="38">
        <f t="shared" si="0"/>
        <v>0</v>
      </c>
      <c r="F21" s="38"/>
      <c r="G21" s="59">
        <f t="shared" si="1"/>
        <v>0</v>
      </c>
    </row>
    <row r="22" spans="1:7" ht="12.75">
      <c r="A22" s="73" t="s">
        <v>19</v>
      </c>
      <c r="B22" s="41"/>
      <c r="C22" s="42">
        <v>1</v>
      </c>
      <c r="D22" s="43"/>
      <c r="E22" s="38">
        <f t="shared" si="0"/>
        <v>0</v>
      </c>
      <c r="F22" s="38"/>
      <c r="G22" s="59">
        <f t="shared" si="1"/>
        <v>0</v>
      </c>
    </row>
    <row r="23" spans="1:7" ht="12.75">
      <c r="A23" s="73" t="s">
        <v>28</v>
      </c>
      <c r="B23" s="41"/>
      <c r="C23" s="42">
        <v>3</v>
      </c>
      <c r="D23" s="43"/>
      <c r="E23" s="38">
        <f t="shared" si="0"/>
        <v>0</v>
      </c>
      <c r="F23" s="38"/>
      <c r="G23" s="59">
        <f t="shared" si="1"/>
        <v>0</v>
      </c>
    </row>
    <row r="24" spans="1:7" ht="12.75">
      <c r="A24" s="77" t="s">
        <v>30</v>
      </c>
      <c r="B24" s="78"/>
      <c r="C24" s="79">
        <v>2</v>
      </c>
      <c r="D24" s="40"/>
      <c r="E24" s="40">
        <f t="shared" si="0"/>
        <v>0</v>
      </c>
      <c r="F24" s="40"/>
      <c r="G24" s="103">
        <f t="shared" si="1"/>
        <v>0</v>
      </c>
    </row>
    <row r="25" spans="1:7" ht="12.75">
      <c r="A25" s="44" t="s">
        <v>20</v>
      </c>
      <c r="B25" s="41"/>
      <c r="C25" s="42">
        <v>20</v>
      </c>
      <c r="D25" s="43"/>
      <c r="E25" s="38">
        <f t="shared" si="0"/>
        <v>0</v>
      </c>
      <c r="F25" s="38"/>
      <c r="G25" s="59">
        <f t="shared" si="1"/>
        <v>0</v>
      </c>
    </row>
    <row r="26" spans="1:7" ht="12.75">
      <c r="A26" s="74" t="s">
        <v>64</v>
      </c>
      <c r="B26" s="41"/>
      <c r="C26" s="42">
        <v>20</v>
      </c>
      <c r="D26" s="43"/>
      <c r="E26" s="38">
        <f t="shared" si="0"/>
        <v>0</v>
      </c>
      <c r="F26" s="38"/>
      <c r="G26" s="59">
        <f t="shared" si="1"/>
        <v>0</v>
      </c>
    </row>
    <row r="27" spans="1:7" ht="12.75">
      <c r="A27" s="74" t="s">
        <v>65</v>
      </c>
      <c r="B27" s="41"/>
      <c r="C27" s="42">
        <v>1</v>
      </c>
      <c r="D27" s="43"/>
      <c r="E27" s="38">
        <f>C27*D27</f>
        <v>0</v>
      </c>
      <c r="F27" s="38"/>
      <c r="G27" s="59">
        <f>C27*F27</f>
        <v>0</v>
      </c>
    </row>
    <row r="28" spans="1:7" ht="12.75">
      <c r="A28" s="44" t="s">
        <v>31</v>
      </c>
      <c r="B28" s="41"/>
      <c r="C28" s="42">
        <v>8</v>
      </c>
      <c r="D28" s="43"/>
      <c r="E28" s="38">
        <f>C28*D28</f>
        <v>0</v>
      </c>
      <c r="F28" s="38"/>
      <c r="G28" s="59">
        <f>C28*F28</f>
        <v>0</v>
      </c>
    </row>
    <row r="29" spans="1:7" ht="25.5">
      <c r="A29" s="44" t="s">
        <v>47</v>
      </c>
      <c r="B29" s="41"/>
      <c r="C29" s="42">
        <v>27</v>
      </c>
      <c r="D29" s="43"/>
      <c r="E29" s="38">
        <f t="shared" si="0"/>
        <v>0</v>
      </c>
      <c r="F29" s="38"/>
      <c r="G29" s="59">
        <f t="shared" si="1"/>
        <v>0</v>
      </c>
    </row>
    <row r="30" spans="1:7" ht="25.5">
      <c r="A30" s="75" t="s">
        <v>67</v>
      </c>
      <c r="B30" s="80"/>
      <c r="C30" s="42">
        <v>27</v>
      </c>
      <c r="D30" s="40"/>
      <c r="E30" s="38">
        <f t="shared" si="0"/>
        <v>0</v>
      </c>
      <c r="F30" s="38"/>
      <c r="G30" s="59">
        <f t="shared" si="1"/>
        <v>0</v>
      </c>
    </row>
    <row r="31" spans="1:7" ht="12.75">
      <c r="A31" s="73" t="s">
        <v>16</v>
      </c>
      <c r="B31" s="41"/>
      <c r="C31" s="42">
        <v>11</v>
      </c>
      <c r="D31" s="43"/>
      <c r="E31" s="38">
        <f t="shared" si="0"/>
        <v>0</v>
      </c>
      <c r="F31" s="38"/>
      <c r="G31" s="59">
        <f t="shared" si="1"/>
        <v>0</v>
      </c>
    </row>
    <row r="32" spans="1:7" ht="12.75">
      <c r="A32" s="73" t="s">
        <v>60</v>
      </c>
      <c r="B32" s="41"/>
      <c r="C32" s="42">
        <v>11</v>
      </c>
      <c r="D32" s="43"/>
      <c r="E32" s="38">
        <f t="shared" si="0"/>
        <v>0</v>
      </c>
      <c r="F32" s="38"/>
      <c r="G32" s="59">
        <f t="shared" si="1"/>
        <v>0</v>
      </c>
    </row>
    <row r="33" spans="1:7" ht="12.75">
      <c r="A33" s="73" t="s">
        <v>24</v>
      </c>
      <c r="B33" s="45"/>
      <c r="C33" s="42">
        <v>1</v>
      </c>
      <c r="D33" s="43"/>
      <c r="E33" s="38">
        <f aca="true" t="shared" si="2" ref="E33:E38">C33*D33</f>
        <v>0</v>
      </c>
      <c r="F33" s="38"/>
      <c r="G33" s="59">
        <f aca="true" t="shared" si="3" ref="G33:G39">C33*F33</f>
        <v>0</v>
      </c>
    </row>
    <row r="34" spans="1:7" ht="12.75">
      <c r="A34" s="73" t="s">
        <v>85</v>
      </c>
      <c r="B34" s="115"/>
      <c r="C34" s="42">
        <v>2</v>
      </c>
      <c r="D34" s="43"/>
      <c r="E34" s="38">
        <f t="shared" si="2"/>
        <v>0</v>
      </c>
      <c r="F34" s="38"/>
      <c r="G34" s="59">
        <f t="shared" si="3"/>
        <v>0</v>
      </c>
    </row>
    <row r="35" spans="1:7" ht="12.75">
      <c r="A35" s="44" t="s">
        <v>32</v>
      </c>
      <c r="B35" s="45"/>
      <c r="C35" s="42">
        <v>3</v>
      </c>
      <c r="D35" s="43"/>
      <c r="E35" s="38">
        <f t="shared" si="2"/>
        <v>0</v>
      </c>
      <c r="F35" s="38"/>
      <c r="G35" s="59">
        <f t="shared" si="3"/>
        <v>0</v>
      </c>
    </row>
    <row r="36" spans="1:7" ht="12.75">
      <c r="A36" s="44" t="s">
        <v>33</v>
      </c>
      <c r="B36" s="45"/>
      <c r="C36" s="42">
        <v>47</v>
      </c>
      <c r="D36" s="43"/>
      <c r="E36" s="38">
        <f t="shared" si="2"/>
        <v>0</v>
      </c>
      <c r="F36" s="38"/>
      <c r="G36" s="59">
        <f t="shared" si="3"/>
        <v>0</v>
      </c>
    </row>
    <row r="37" spans="1:7" ht="12.75">
      <c r="A37" s="44" t="s">
        <v>46</v>
      </c>
      <c r="B37" s="45"/>
      <c r="C37" s="42">
        <v>55</v>
      </c>
      <c r="D37" s="43"/>
      <c r="E37" s="38">
        <f t="shared" si="2"/>
        <v>0</v>
      </c>
      <c r="F37" s="38"/>
      <c r="G37" s="59">
        <f t="shared" si="3"/>
        <v>0</v>
      </c>
    </row>
    <row r="38" spans="1:7" ht="12.75">
      <c r="A38" s="46" t="s">
        <v>35</v>
      </c>
      <c r="B38" s="47"/>
      <c r="C38" s="48">
        <v>110</v>
      </c>
      <c r="D38" s="43"/>
      <c r="E38" s="38">
        <f t="shared" si="2"/>
        <v>0</v>
      </c>
      <c r="F38" s="38"/>
      <c r="G38" s="59">
        <f t="shared" si="3"/>
        <v>0</v>
      </c>
    </row>
    <row r="39" spans="1:7" ht="12.75">
      <c r="A39" s="44" t="s">
        <v>34</v>
      </c>
      <c r="B39" s="45"/>
      <c r="C39" s="42">
        <v>1</v>
      </c>
      <c r="D39" s="43"/>
      <c r="E39" s="38"/>
      <c r="F39" s="38"/>
      <c r="G39" s="59">
        <f t="shared" si="3"/>
        <v>0</v>
      </c>
    </row>
    <row r="40" spans="1:7" ht="12.75">
      <c r="A40" s="73" t="s">
        <v>25</v>
      </c>
      <c r="B40" s="81"/>
      <c r="C40" s="42">
        <v>1</v>
      </c>
      <c r="D40" s="43"/>
      <c r="E40" s="38"/>
      <c r="F40" s="38"/>
      <c r="G40" s="59">
        <f>C40*F40</f>
        <v>0</v>
      </c>
    </row>
    <row r="41" spans="1:7" ht="13.5" thickBot="1">
      <c r="A41" s="49" t="s">
        <v>72</v>
      </c>
      <c r="B41" s="50" t="s">
        <v>73</v>
      </c>
      <c r="C41" s="51">
        <v>772</v>
      </c>
      <c r="D41" s="52"/>
      <c r="E41" s="53"/>
      <c r="F41" s="53"/>
      <c r="G41" s="104">
        <f>C41*F41</f>
        <v>0</v>
      </c>
    </row>
    <row r="42" spans="1:7" ht="12.75">
      <c r="A42" s="23" t="s">
        <v>0</v>
      </c>
      <c r="B42" s="24"/>
      <c r="C42" s="25"/>
      <c r="D42" s="30"/>
      <c r="E42" s="27">
        <f>SUM(E7:E41)</f>
        <v>0</v>
      </c>
      <c r="F42" s="28"/>
      <c r="G42" s="31">
        <f>SUM(G7:G41)</f>
        <v>0</v>
      </c>
    </row>
    <row r="43" spans="1:7" ht="12.75">
      <c r="A43" s="23"/>
      <c r="B43" s="24"/>
      <c r="C43" s="25"/>
      <c r="D43" s="30"/>
      <c r="E43" s="27"/>
      <c r="F43" s="28"/>
      <c r="G43" s="31"/>
    </row>
    <row r="44" spans="1:7" ht="13.5" thickBot="1">
      <c r="A44" s="32" t="s">
        <v>10</v>
      </c>
      <c r="B44" s="33"/>
      <c r="C44" s="33"/>
      <c r="D44" s="33"/>
      <c r="E44" s="33"/>
      <c r="F44" s="33"/>
      <c r="G44" s="33"/>
    </row>
    <row r="45" spans="1:7" ht="12.75">
      <c r="A45" s="54" t="s">
        <v>78</v>
      </c>
      <c r="B45" s="55" t="s">
        <v>45</v>
      </c>
      <c r="C45" s="56">
        <v>2300</v>
      </c>
      <c r="D45" s="57"/>
      <c r="E45" s="57">
        <f>C45*D45</f>
        <v>0</v>
      </c>
      <c r="F45" s="57"/>
      <c r="G45" s="58">
        <f>C45*F45</f>
        <v>0</v>
      </c>
    </row>
    <row r="46" spans="1:7" ht="13.5" thickBot="1">
      <c r="A46" s="105" t="s">
        <v>12</v>
      </c>
      <c r="B46" s="106" t="s">
        <v>51</v>
      </c>
      <c r="C46" s="107">
        <v>50</v>
      </c>
      <c r="D46" s="108"/>
      <c r="E46" s="108">
        <f>C46*D46</f>
        <v>0</v>
      </c>
      <c r="F46" s="108"/>
      <c r="G46" s="104">
        <f>C46*F46</f>
        <v>0</v>
      </c>
    </row>
    <row r="47" spans="1:7" ht="12.75">
      <c r="A47" s="34" t="s">
        <v>0</v>
      </c>
      <c r="B47" s="35"/>
      <c r="C47" s="25"/>
      <c r="D47" s="24"/>
      <c r="E47" s="27">
        <f>SUM(E45:E46)</f>
        <v>0</v>
      </c>
      <c r="F47" s="28"/>
      <c r="G47" s="27">
        <f>SUM(G45:G46)</f>
        <v>0</v>
      </c>
    </row>
    <row r="48" spans="1:7" ht="12.75">
      <c r="A48" s="16"/>
      <c r="B48" s="6"/>
      <c r="C48" s="7"/>
      <c r="D48" s="17"/>
      <c r="E48" s="8"/>
      <c r="F48" s="8"/>
      <c r="G48" s="8"/>
    </row>
    <row r="49" spans="1:7" ht="13.5" thickBot="1">
      <c r="A49" s="32" t="s">
        <v>2</v>
      </c>
      <c r="B49" s="33"/>
      <c r="C49" s="33"/>
      <c r="D49" s="33"/>
      <c r="E49" s="33"/>
      <c r="F49" s="33"/>
      <c r="G49" s="33"/>
    </row>
    <row r="50" spans="1:7" ht="12.75">
      <c r="A50" s="63" t="s">
        <v>52</v>
      </c>
      <c r="B50" s="109" t="s">
        <v>53</v>
      </c>
      <c r="C50" s="110">
        <v>50</v>
      </c>
      <c r="D50" s="85"/>
      <c r="E50" s="85">
        <f aca="true" t="shared" si="4" ref="E50:E57">C50*D50</f>
        <v>0</v>
      </c>
      <c r="F50" s="85"/>
      <c r="G50" s="58">
        <f aca="true" t="shared" si="5" ref="G50:G57">C50*F50</f>
        <v>0</v>
      </c>
    </row>
    <row r="51" spans="1:7" ht="12.75">
      <c r="A51" s="70" t="s">
        <v>36</v>
      </c>
      <c r="B51" s="47" t="s">
        <v>37</v>
      </c>
      <c r="C51" s="69">
        <v>410</v>
      </c>
      <c r="D51" s="43"/>
      <c r="E51" s="43">
        <f t="shared" si="4"/>
        <v>0</v>
      </c>
      <c r="F51" s="43"/>
      <c r="G51" s="59">
        <f t="shared" si="5"/>
        <v>0</v>
      </c>
    </row>
    <row r="52" spans="1:7" ht="12.75">
      <c r="A52" s="70" t="s">
        <v>36</v>
      </c>
      <c r="B52" s="47" t="s">
        <v>79</v>
      </c>
      <c r="C52" s="69">
        <v>160</v>
      </c>
      <c r="D52" s="43"/>
      <c r="E52" s="43">
        <f>C52*D52</f>
        <v>0</v>
      </c>
      <c r="F52" s="43"/>
      <c r="G52" s="59">
        <f>C52*F52</f>
        <v>0</v>
      </c>
    </row>
    <row r="53" spans="1:7" ht="12.75">
      <c r="A53" s="70" t="s">
        <v>36</v>
      </c>
      <c r="B53" s="47" t="s">
        <v>38</v>
      </c>
      <c r="C53" s="69">
        <v>70</v>
      </c>
      <c r="D53" s="43"/>
      <c r="E53" s="43">
        <f t="shared" si="4"/>
        <v>0</v>
      </c>
      <c r="F53" s="43"/>
      <c r="G53" s="59">
        <f t="shared" si="5"/>
        <v>0</v>
      </c>
    </row>
    <row r="54" spans="1:7" ht="12.75">
      <c r="A54" s="70" t="s">
        <v>36</v>
      </c>
      <c r="B54" s="47" t="s">
        <v>56</v>
      </c>
      <c r="C54" s="69">
        <v>15</v>
      </c>
      <c r="D54" s="43"/>
      <c r="E54" s="43">
        <f>C54*D54</f>
        <v>0</v>
      </c>
      <c r="F54" s="43"/>
      <c r="G54" s="59">
        <f t="shared" si="5"/>
        <v>0</v>
      </c>
    </row>
    <row r="55" spans="1:7" ht="12.75">
      <c r="A55" s="70" t="s">
        <v>39</v>
      </c>
      <c r="B55" s="71" t="s">
        <v>40</v>
      </c>
      <c r="C55" s="69">
        <v>1310</v>
      </c>
      <c r="D55" s="43"/>
      <c r="E55" s="43">
        <f t="shared" si="4"/>
        <v>0</v>
      </c>
      <c r="F55" s="43"/>
      <c r="G55" s="59">
        <f t="shared" si="5"/>
        <v>0</v>
      </c>
    </row>
    <row r="56" spans="1:7" ht="12.75">
      <c r="A56" s="70" t="s">
        <v>41</v>
      </c>
      <c r="B56" s="47" t="s">
        <v>42</v>
      </c>
      <c r="C56" s="69">
        <v>1600</v>
      </c>
      <c r="D56" s="43"/>
      <c r="E56" s="43">
        <f t="shared" si="4"/>
        <v>0</v>
      </c>
      <c r="F56" s="43"/>
      <c r="G56" s="59">
        <f t="shared" si="5"/>
        <v>0</v>
      </c>
    </row>
    <row r="57" spans="1:7" ht="12.75">
      <c r="A57" s="68" t="s">
        <v>54</v>
      </c>
      <c r="B57" s="47" t="s">
        <v>55</v>
      </c>
      <c r="C57" s="69">
        <v>10</v>
      </c>
      <c r="D57" s="43"/>
      <c r="E57" s="43">
        <f t="shared" si="4"/>
        <v>0</v>
      </c>
      <c r="F57" s="43"/>
      <c r="G57" s="72">
        <f t="shared" si="5"/>
        <v>0</v>
      </c>
    </row>
    <row r="58" spans="1:7" ht="12.75">
      <c r="A58" s="44" t="s">
        <v>43</v>
      </c>
      <c r="B58" s="45" t="s">
        <v>53</v>
      </c>
      <c r="C58" s="42">
        <v>50</v>
      </c>
      <c r="D58" s="38"/>
      <c r="E58" s="38"/>
      <c r="F58" s="38"/>
      <c r="G58" s="72">
        <f aca="true" t="shared" si="6" ref="G58:G64">F58*C58</f>
        <v>0</v>
      </c>
    </row>
    <row r="59" spans="1:7" ht="12.75">
      <c r="A59" s="44" t="s">
        <v>3</v>
      </c>
      <c r="B59" s="45" t="s">
        <v>53</v>
      </c>
      <c r="C59" s="42">
        <v>1</v>
      </c>
      <c r="D59" s="38"/>
      <c r="E59" s="38"/>
      <c r="F59" s="38"/>
      <c r="G59" s="72">
        <f t="shared" si="6"/>
        <v>0</v>
      </c>
    </row>
    <row r="60" spans="1:7" ht="12.75">
      <c r="A60" s="44" t="s">
        <v>44</v>
      </c>
      <c r="B60" s="45" t="s">
        <v>57</v>
      </c>
      <c r="C60" s="42">
        <v>3</v>
      </c>
      <c r="D60" s="38"/>
      <c r="E60" s="38"/>
      <c r="F60" s="38"/>
      <c r="G60" s="72">
        <f t="shared" si="6"/>
        <v>0</v>
      </c>
    </row>
    <row r="61" spans="1:7" ht="12.75">
      <c r="A61" s="44" t="s">
        <v>81</v>
      </c>
      <c r="B61" s="45" t="s">
        <v>75</v>
      </c>
      <c r="C61" s="42">
        <v>1</v>
      </c>
      <c r="D61" s="96"/>
      <c r="E61" s="96"/>
      <c r="F61" s="96"/>
      <c r="G61" s="97">
        <f t="shared" si="6"/>
        <v>0</v>
      </c>
    </row>
    <row r="62" spans="1:7" ht="12.75">
      <c r="A62" s="44" t="s">
        <v>82</v>
      </c>
      <c r="B62" s="45" t="s">
        <v>75</v>
      </c>
      <c r="C62" s="42">
        <v>1</v>
      </c>
      <c r="D62" s="96"/>
      <c r="E62" s="96"/>
      <c r="F62" s="96"/>
      <c r="G62" s="97">
        <f t="shared" si="6"/>
        <v>0</v>
      </c>
    </row>
    <row r="63" spans="1:7" ht="12.75">
      <c r="A63" s="44" t="s">
        <v>74</v>
      </c>
      <c r="B63" s="45" t="s">
        <v>75</v>
      </c>
      <c r="C63" s="42">
        <v>1</v>
      </c>
      <c r="D63" s="96"/>
      <c r="E63" s="96"/>
      <c r="F63" s="96"/>
      <c r="G63" s="97">
        <f t="shared" si="6"/>
        <v>0</v>
      </c>
    </row>
    <row r="64" spans="1:7" ht="13.5" thickBot="1">
      <c r="A64" s="60" t="s">
        <v>76</v>
      </c>
      <c r="B64" s="61" t="s">
        <v>57</v>
      </c>
      <c r="C64" s="51">
        <v>2</v>
      </c>
      <c r="D64" s="53"/>
      <c r="E64" s="53"/>
      <c r="F64" s="53"/>
      <c r="G64" s="62">
        <f t="shared" si="6"/>
        <v>0</v>
      </c>
    </row>
    <row r="65" spans="1:7" ht="12.75">
      <c r="A65" s="23" t="s">
        <v>0</v>
      </c>
      <c r="B65" s="24"/>
      <c r="C65" s="25"/>
      <c r="D65" s="26"/>
      <c r="E65" s="27">
        <f>SUM(E50:E64)</f>
        <v>0</v>
      </c>
      <c r="F65" s="28"/>
      <c r="G65" s="27">
        <f>SUM(G50:G64)</f>
        <v>0</v>
      </c>
    </row>
    <row r="66" spans="1:7" ht="12.75">
      <c r="A66" s="23"/>
      <c r="B66" s="24"/>
      <c r="C66" s="25"/>
      <c r="D66" s="30"/>
      <c r="E66" s="27"/>
      <c r="F66" s="28"/>
      <c r="G66" s="31"/>
    </row>
    <row r="67" spans="1:7" ht="15.75" thickBot="1">
      <c r="A67" s="36" t="s">
        <v>11</v>
      </c>
      <c r="B67" s="18"/>
      <c r="C67" s="19"/>
      <c r="D67" s="20"/>
      <c r="E67" s="21"/>
      <c r="F67" s="21"/>
      <c r="G67" s="22"/>
    </row>
    <row r="68" spans="1:7" ht="15" thickBot="1">
      <c r="A68" s="127" t="s">
        <v>14</v>
      </c>
      <c r="B68" s="128"/>
      <c r="C68" s="128"/>
      <c r="D68" s="128"/>
      <c r="E68" s="128"/>
      <c r="F68" s="129"/>
      <c r="G68" s="126">
        <f>E42+G42+E47+G47+E65+G65</f>
        <v>0</v>
      </c>
    </row>
    <row r="69" spans="1:7" ht="12.75" customHeight="1">
      <c r="A69" s="29" t="s">
        <v>77</v>
      </c>
      <c r="B69" s="2"/>
      <c r="C69" s="1"/>
      <c r="D69" s="5"/>
      <c r="E69" s="3"/>
      <c r="F69" s="3"/>
      <c r="G69" s="4"/>
    </row>
    <row r="70" spans="1:7" ht="12.75">
      <c r="A70" s="10"/>
      <c r="B70" s="10"/>
      <c r="C70" s="9"/>
      <c r="D70" s="11"/>
      <c r="E70" s="12"/>
      <c r="F70" s="12"/>
      <c r="G70" s="13"/>
    </row>
    <row r="71" spans="1:7" ht="12.75">
      <c r="A71" s="15" t="s">
        <v>90</v>
      </c>
      <c r="B71" s="130" t="s">
        <v>91</v>
      </c>
      <c r="C71" s="130"/>
      <c r="D71" s="130"/>
      <c r="E71" s="14"/>
      <c r="F71" s="37" t="s">
        <v>61</v>
      </c>
      <c r="G71" s="9" t="s">
        <v>92</v>
      </c>
    </row>
    <row r="72" spans="1:7" ht="12.75">
      <c r="A72" s="2"/>
      <c r="B72" s="10"/>
      <c r="C72" s="9"/>
      <c r="D72" s="11"/>
      <c r="E72" s="12"/>
      <c r="F72" s="12"/>
      <c r="G72" s="13"/>
    </row>
    <row r="73" spans="1:7" ht="12.75">
      <c r="A73" s="131"/>
      <c r="B73" s="131"/>
      <c r="C73" s="131"/>
      <c r="D73" s="131"/>
      <c r="E73" s="131"/>
      <c r="F73" s="131"/>
      <c r="G73" s="131"/>
    </row>
    <row r="74" spans="1:7" ht="12.75">
      <c r="A74" s="2"/>
      <c r="B74" s="2"/>
      <c r="C74" s="1"/>
      <c r="D74" s="5"/>
      <c r="E74" s="3"/>
      <c r="F74" s="3"/>
      <c r="G74" s="4"/>
    </row>
  </sheetData>
  <sheetProtection/>
  <mergeCells count="9">
    <mergeCell ref="B71:D71"/>
    <mergeCell ref="A73:G73"/>
    <mergeCell ref="A68:F68"/>
    <mergeCell ref="A1:G1"/>
    <mergeCell ref="A2:G2"/>
    <mergeCell ref="A3:G3"/>
    <mergeCell ref="A4:A5"/>
    <mergeCell ref="D4:E4"/>
    <mergeCell ref="F4:G4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elektro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DCS</dc:creator>
  <cp:keywords/>
  <dc:description/>
  <cp:lastModifiedBy>Administrator</cp:lastModifiedBy>
  <cp:lastPrinted>2015-03-25T07:30:49Z</cp:lastPrinted>
  <dcterms:created xsi:type="dcterms:W3CDTF">2007-03-01T07:08:01Z</dcterms:created>
  <dcterms:modified xsi:type="dcterms:W3CDTF">2017-12-05T09:07:56Z</dcterms:modified>
  <cp:category/>
  <cp:version/>
  <cp:contentType/>
  <cp:contentStatus/>
</cp:coreProperties>
</file>