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mina\Desktop\"/>
    </mc:Choice>
  </mc:AlternateContent>
  <bookViews>
    <workbookView xWindow="0" yWindow="0" windowWidth="28800" windowHeight="12435"/>
  </bookViews>
  <sheets>
    <sheet name="List1" sheetId="1" r:id="rId1"/>
    <sheet name="List3" sheetId="3" r:id="rId2"/>
    <sheet name="List2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9" i="1" s="1"/>
  <c r="M9" i="1" s="1"/>
  <c r="L9" i="1" s="1"/>
  <c r="I2" i="1"/>
  <c r="K2" i="1" s="1"/>
  <c r="M2" i="1" s="1"/>
  <c r="L2" i="1" s="1"/>
  <c r="I3" i="1"/>
  <c r="K3" i="1" s="1"/>
  <c r="M3" i="1" s="1"/>
  <c r="L3" i="1" s="1"/>
  <c r="I4" i="1"/>
  <c r="K4" i="1" s="1"/>
  <c r="M4" i="1" s="1"/>
  <c r="L4" i="1" s="1"/>
  <c r="I5" i="1"/>
  <c r="K5" i="1" s="1"/>
  <c r="M5" i="1" s="1"/>
  <c r="L5" i="1" s="1"/>
  <c r="I6" i="1"/>
  <c r="K6" i="1" s="1"/>
  <c r="M6" i="1" s="1"/>
  <c r="L6" i="1" s="1"/>
  <c r="I7" i="1"/>
  <c r="K7" i="1" s="1"/>
  <c r="M7" i="1" s="1"/>
  <c r="L7" i="1" s="1"/>
  <c r="I13" i="1"/>
  <c r="K13" i="1" s="1"/>
  <c r="M13" i="1" s="1"/>
  <c r="L13" i="1" s="1"/>
  <c r="I8" i="1"/>
  <c r="K8" i="1" s="1"/>
  <c r="M8" i="1" s="1"/>
  <c r="L8" i="1" s="1"/>
  <c r="I17" i="1"/>
  <c r="K17" i="1" s="1"/>
  <c r="M17" i="1" s="1"/>
  <c r="L17" i="1" s="1"/>
  <c r="I18" i="1"/>
  <c r="K18" i="1" s="1"/>
  <c r="M18" i="1" s="1"/>
  <c r="L18" i="1" s="1"/>
  <c r="I19" i="1"/>
  <c r="K19" i="1" s="1"/>
  <c r="M19" i="1" s="1"/>
  <c r="L19" i="1" s="1"/>
  <c r="I20" i="1"/>
  <c r="K20" i="1" s="1"/>
  <c r="M20" i="1" s="1"/>
  <c r="L20" i="1" s="1"/>
  <c r="I16" i="1"/>
  <c r="K16" i="1" s="1"/>
  <c r="M16" i="1" s="1"/>
  <c r="L16" i="1" s="1"/>
  <c r="I15" i="1"/>
  <c r="K15" i="1" s="1"/>
  <c r="M15" i="1" s="1"/>
  <c r="L15" i="1" s="1"/>
  <c r="I14" i="1"/>
  <c r="K14" i="1" s="1"/>
  <c r="M14" i="1" s="1"/>
  <c r="L14" i="1" s="1"/>
  <c r="K10" i="1"/>
  <c r="M10" i="1" s="1"/>
  <c r="L10" i="1" s="1"/>
  <c r="K11" i="1"/>
  <c r="M11" i="1" s="1"/>
  <c r="L11" i="1" s="1"/>
  <c r="K12" i="1"/>
  <c r="M12" i="1" s="1"/>
  <c r="L12" i="1" s="1"/>
  <c r="I12" i="1"/>
  <c r="I11" i="1"/>
  <c r="I10" i="1"/>
  <c r="L21" i="1" l="1"/>
  <c r="L22" i="1" s="1"/>
  <c r="M21" i="1"/>
  <c r="M22" i="1" s="1"/>
  <c r="K21" i="1"/>
  <c r="K22" i="1" s="1"/>
</calcChain>
</file>

<file path=xl/sharedStrings.xml><?xml version="1.0" encoding="utf-8"?>
<sst xmlns="http://schemas.openxmlformats.org/spreadsheetml/2006/main" count="71" uniqueCount="43">
  <si>
    <t>P. Č.</t>
  </si>
  <si>
    <t>POLOŽKA</t>
  </si>
  <si>
    <t>POŽADOVANÁ JEDNOTKA BALENÍ</t>
  </si>
  <si>
    <t>NÁZEV PROSTŘEDUKU *</t>
  </si>
  <si>
    <t>NABÍZENÁ VELKOST BALENÍ V L/KG/KS *</t>
  </si>
  <si>
    <r>
      <t xml:space="preserve">ODHADOVANÝ POČET </t>
    </r>
    <r>
      <rPr>
        <b/>
        <sz val="8"/>
        <color rgb="FFFF0000"/>
        <rFont val="Arial"/>
        <family val="2"/>
        <charset val="238"/>
      </rPr>
      <t>LITRU PRACOVNÍHO ROZTOKU</t>
    </r>
    <r>
      <rPr>
        <b/>
        <sz val="8"/>
        <color rgb="FF000000"/>
        <rFont val="Arial"/>
        <family val="2"/>
        <charset val="238"/>
      </rPr>
      <t xml:space="preserve"> ZA ROK</t>
    </r>
  </si>
  <si>
    <t>CENA ZA NABÍZENÉ BALENÍ KČ BEZ DPH *</t>
  </si>
  <si>
    <t>KONCENTRACE ROZTOKU V % *</t>
  </si>
  <si>
    <t>CENA ZA 1L PRACOVNÍHO ROZTOKU</t>
  </si>
  <si>
    <t>SAZBA DPH V % *</t>
  </si>
  <si>
    <t>CENA CELKEM       BEZ DPH</t>
  </si>
  <si>
    <t xml:space="preserve">DPH V KČ </t>
  </si>
  <si>
    <t>CENA CELKEM      VČETNĚ DPH</t>
  </si>
  <si>
    <t>Dezinfekce ploch a povrchů, varianta_A</t>
  </si>
  <si>
    <t>5 - 6 l</t>
  </si>
  <si>
    <t>Dezinfekce ploch a povrchů, varianta_B</t>
  </si>
  <si>
    <t>Dezinfekce nástrojů pomůcek,varianta_A</t>
  </si>
  <si>
    <t>1 - 2 l</t>
  </si>
  <si>
    <t>Dezinfekce nástrojů pomůcek,varianta_B</t>
  </si>
  <si>
    <t>Dezinfekce ploch a povrchů odolných vůči alkoholu_ spray</t>
  </si>
  <si>
    <t>0,5 - 1 l</t>
  </si>
  <si>
    <t>x</t>
  </si>
  <si>
    <t xml:space="preserve">Dezinfekce ploch a povrchů odolných vůči alkoholu_ </t>
  </si>
  <si>
    <t>5 l</t>
  </si>
  <si>
    <t>Dezinfekce ploch a povrchů_ubrousky</t>
  </si>
  <si>
    <t>do 200 ks</t>
  </si>
  <si>
    <t>Dezinfekce ploch a povrchů_likvidace biologického materiálu</t>
  </si>
  <si>
    <t>1 - 2 l / do 2 kg</t>
  </si>
  <si>
    <t>Dávkovací pumpička na 1 l láhev s dez.roztokem</t>
  </si>
  <si>
    <t>Dávkovací pumpička na 500 ml láhev s dez. roztokem</t>
  </si>
  <si>
    <t>Dávkovací pumpa na 5l kanystr s dez. roztokem</t>
  </si>
  <si>
    <t>Mycí emulze</t>
  </si>
  <si>
    <t>0,5 nebo 1 l</t>
  </si>
  <si>
    <t>Dezinfekční přípravek na pokožku  pacientů</t>
  </si>
  <si>
    <t>0,25 l</t>
  </si>
  <si>
    <t>Dezinfekční prostředek na ruce zdravotnického personálu_roztok 500 ml</t>
  </si>
  <si>
    <t>0,5 l</t>
  </si>
  <si>
    <t>Dezinfekční prostředek na ruce zdravotnického personálu_roztok 5l</t>
  </si>
  <si>
    <t>Dezinfekční prostředek na ruce zdravotnického personálu_gel 500 ml</t>
  </si>
  <si>
    <t>Ochranný krém na ruce</t>
  </si>
  <si>
    <t>CENA za 12 měsíců</t>
  </si>
  <si>
    <t>CENA za 24 měsíců</t>
  </si>
  <si>
    <t>* účastník výběrového řízení doplní pouze žlutě označené části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</si>
</sst>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Kč-405]"/>
    <numFmt numFmtId="165" formatCode="#,##0.00\ [$Kč-405]"/>
    <numFmt numFmtId="166" formatCode="#,##0.00\ &quot;Kč&quot;"/>
  </numFmts>
  <fonts count="12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2" fillId="0" borderId="0" xfId="2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9" fontId="2" fillId="3" borderId="1" xfId="2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2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/>
    </xf>
    <xf numFmtId="9" fontId="5" fillId="3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5" fontId="7" fillId="0" borderId="8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3">
    <cellStyle name="Hypertextový odkaz" xfId="1"/>
    <cellStyle name="Normální" xfId="0" builtinId="0" customBuiltin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Layout" zoomScale="70" zoomScaleNormal="100" zoomScalePageLayoutView="70" workbookViewId="0">
      <selection activeCell="G22" sqref="G22"/>
    </sheetView>
  </sheetViews>
  <sheetFormatPr defaultColWidth="9.140625" defaultRowHeight="19.899999999999999" customHeight="1" x14ac:dyDescent="0.25"/>
  <cols>
    <col min="1" max="1" width="4.140625" style="5" customWidth="1"/>
    <col min="2" max="2" width="27.28515625" style="6" customWidth="1"/>
    <col min="3" max="3" width="12.140625" style="6" customWidth="1"/>
    <col min="4" max="4" width="16.5703125" style="2" customWidth="1"/>
    <col min="5" max="5" width="8.140625" style="2" customWidth="1"/>
    <col min="6" max="7" width="12.28515625" style="2" customWidth="1"/>
    <col min="8" max="8" width="13.42578125" style="2" customWidth="1"/>
    <col min="9" max="9" width="12.140625" style="2" customWidth="1"/>
    <col min="10" max="10" width="9.85546875" style="2" customWidth="1"/>
    <col min="11" max="11" width="15.5703125" style="2" customWidth="1"/>
    <col min="12" max="12" width="13.5703125" style="2" customWidth="1"/>
    <col min="13" max="13" width="16.140625" style="2" customWidth="1"/>
    <col min="14" max="14" width="9.140625" style="2" customWidth="1"/>
    <col min="15" max="15" width="6.140625" style="2" customWidth="1"/>
    <col min="16" max="16" width="10.5703125" style="2" bestFit="1" customWidth="1"/>
    <col min="17" max="17" width="12.140625" style="2" customWidth="1"/>
    <col min="18" max="18" width="9.140625" style="2" customWidth="1"/>
    <col min="19" max="16384" width="9.140625" style="2"/>
  </cols>
  <sheetData>
    <row r="1" spans="1:17" s="1" customFormat="1" ht="73.5" customHeight="1" x14ac:dyDescent="0.25">
      <c r="A1" s="33" t="s">
        <v>0</v>
      </c>
      <c r="B1" s="34" t="s">
        <v>1</v>
      </c>
      <c r="C1" s="34" t="s">
        <v>2</v>
      </c>
      <c r="D1" s="34" t="s">
        <v>3</v>
      </c>
      <c r="E1" s="35" t="s">
        <v>4</v>
      </c>
      <c r="F1" s="34" t="s">
        <v>5</v>
      </c>
      <c r="G1" s="35" t="s">
        <v>6</v>
      </c>
      <c r="H1" s="34" t="s">
        <v>7</v>
      </c>
      <c r="I1" s="34" t="s">
        <v>8</v>
      </c>
      <c r="J1" s="34" t="s">
        <v>9</v>
      </c>
      <c r="K1" s="35" t="s">
        <v>10</v>
      </c>
      <c r="L1" s="34" t="s">
        <v>11</v>
      </c>
      <c r="M1" s="36" t="s">
        <v>12</v>
      </c>
    </row>
    <row r="2" spans="1:17" ht="22.5" customHeight="1" x14ac:dyDescent="0.2">
      <c r="A2" s="37">
        <v>1</v>
      </c>
      <c r="B2" s="15" t="s">
        <v>13</v>
      </c>
      <c r="C2" s="11" t="s">
        <v>14</v>
      </c>
      <c r="D2" s="16"/>
      <c r="E2" s="9"/>
      <c r="F2" s="17">
        <v>110000</v>
      </c>
      <c r="G2" s="9"/>
      <c r="H2" s="18"/>
      <c r="I2" s="19" t="e">
        <f t="shared" ref="I2:I3" si="0">(G2/E2)*H2</f>
        <v>#DIV/0!</v>
      </c>
      <c r="J2" s="20"/>
      <c r="K2" s="21" t="e">
        <f t="shared" ref="K2:K8" si="1">F2*I2</f>
        <v>#DIV/0!</v>
      </c>
      <c r="L2" s="22" t="e">
        <f t="shared" ref="L2:L19" si="2">M2-K2</f>
        <v>#DIV/0!</v>
      </c>
      <c r="M2" s="38" t="e">
        <f t="shared" ref="M2:M19" si="3">K2*(1+J2)</f>
        <v>#DIV/0!</v>
      </c>
      <c r="N2" s="14"/>
    </row>
    <row r="3" spans="1:17" ht="23.25" customHeight="1" x14ac:dyDescent="0.2">
      <c r="A3" s="37">
        <v>2</v>
      </c>
      <c r="B3" s="15" t="s">
        <v>15</v>
      </c>
      <c r="C3" s="11" t="s">
        <v>14</v>
      </c>
      <c r="D3" s="16"/>
      <c r="E3" s="9"/>
      <c r="F3" s="17">
        <v>110000</v>
      </c>
      <c r="G3" s="9"/>
      <c r="H3" s="18"/>
      <c r="I3" s="19" t="e">
        <f t="shared" si="0"/>
        <v>#DIV/0!</v>
      </c>
      <c r="J3" s="20"/>
      <c r="K3" s="21" t="e">
        <f t="shared" si="1"/>
        <v>#DIV/0!</v>
      </c>
      <c r="L3" s="22" t="e">
        <f t="shared" si="2"/>
        <v>#DIV/0!</v>
      </c>
      <c r="M3" s="38" t="e">
        <f t="shared" si="3"/>
        <v>#DIV/0!</v>
      </c>
      <c r="N3" s="14"/>
    </row>
    <row r="4" spans="1:17" ht="23.25" customHeight="1" x14ac:dyDescent="0.2">
      <c r="A4" s="37">
        <v>3</v>
      </c>
      <c r="B4" s="15" t="s">
        <v>16</v>
      </c>
      <c r="C4" s="11" t="s">
        <v>17</v>
      </c>
      <c r="D4" s="16"/>
      <c r="E4" s="9"/>
      <c r="F4" s="17">
        <v>2000</v>
      </c>
      <c r="G4" s="9"/>
      <c r="H4" s="18"/>
      <c r="I4" s="19" t="e">
        <f>(G4/E4)*H4</f>
        <v>#DIV/0!</v>
      </c>
      <c r="J4" s="20"/>
      <c r="K4" s="21" t="e">
        <f t="shared" si="1"/>
        <v>#DIV/0!</v>
      </c>
      <c r="L4" s="22" t="e">
        <f t="shared" si="2"/>
        <v>#DIV/0!</v>
      </c>
      <c r="M4" s="38" t="e">
        <f t="shared" si="3"/>
        <v>#DIV/0!</v>
      </c>
      <c r="N4" s="14"/>
    </row>
    <row r="5" spans="1:17" ht="24.75" customHeight="1" x14ac:dyDescent="0.2">
      <c r="A5" s="37">
        <v>4</v>
      </c>
      <c r="B5" s="15" t="s">
        <v>18</v>
      </c>
      <c r="C5" s="11" t="s">
        <v>17</v>
      </c>
      <c r="D5" s="16"/>
      <c r="E5" s="9"/>
      <c r="F5" s="17">
        <v>2000</v>
      </c>
      <c r="G5" s="9"/>
      <c r="H5" s="23"/>
      <c r="I5" s="19" t="e">
        <f>(G5/E5)*H5</f>
        <v>#DIV/0!</v>
      </c>
      <c r="J5" s="20"/>
      <c r="K5" s="21" t="e">
        <f t="shared" si="1"/>
        <v>#DIV/0!</v>
      </c>
      <c r="L5" s="22" t="e">
        <f t="shared" si="2"/>
        <v>#DIV/0!</v>
      </c>
      <c r="M5" s="38" t="e">
        <f t="shared" si="3"/>
        <v>#DIV/0!</v>
      </c>
      <c r="N5" s="14"/>
    </row>
    <row r="6" spans="1:17" ht="23.25" customHeight="1" x14ac:dyDescent="0.2">
      <c r="A6" s="37">
        <v>5</v>
      </c>
      <c r="B6" s="15" t="s">
        <v>19</v>
      </c>
      <c r="C6" s="11" t="s">
        <v>20</v>
      </c>
      <c r="D6" s="16"/>
      <c r="E6" s="9"/>
      <c r="F6" s="17">
        <v>25</v>
      </c>
      <c r="G6" s="9"/>
      <c r="H6" s="24" t="s">
        <v>21</v>
      </c>
      <c r="I6" s="19" t="e">
        <f>G6/E6</f>
        <v>#DIV/0!</v>
      </c>
      <c r="J6" s="20"/>
      <c r="K6" s="21" t="e">
        <f t="shared" si="1"/>
        <v>#DIV/0!</v>
      </c>
      <c r="L6" s="22" t="e">
        <f t="shared" si="2"/>
        <v>#DIV/0!</v>
      </c>
      <c r="M6" s="38" t="e">
        <f t="shared" si="3"/>
        <v>#DIV/0!</v>
      </c>
      <c r="N6" s="14"/>
    </row>
    <row r="7" spans="1:17" ht="24" customHeight="1" x14ac:dyDescent="0.2">
      <c r="A7" s="37">
        <v>6</v>
      </c>
      <c r="B7" s="15" t="s">
        <v>22</v>
      </c>
      <c r="C7" s="11" t="s">
        <v>23</v>
      </c>
      <c r="D7" s="16"/>
      <c r="E7" s="9"/>
      <c r="F7" s="17">
        <v>100</v>
      </c>
      <c r="G7" s="9"/>
      <c r="H7" s="24" t="s">
        <v>21</v>
      </c>
      <c r="I7" s="19" t="e">
        <f>G7/E7</f>
        <v>#DIV/0!</v>
      </c>
      <c r="J7" s="20"/>
      <c r="K7" s="21" t="e">
        <f t="shared" si="1"/>
        <v>#DIV/0!</v>
      </c>
      <c r="L7" s="22" t="e">
        <f t="shared" si="2"/>
        <v>#DIV/0!</v>
      </c>
      <c r="M7" s="38" t="e">
        <f t="shared" si="3"/>
        <v>#DIV/0!</v>
      </c>
      <c r="N7" s="14"/>
    </row>
    <row r="8" spans="1:17" s="3" customFormat="1" ht="21.75" customHeight="1" x14ac:dyDescent="0.2">
      <c r="A8" s="37">
        <v>7</v>
      </c>
      <c r="B8" s="25" t="s">
        <v>24</v>
      </c>
      <c r="C8" s="11" t="s">
        <v>25</v>
      </c>
      <c r="D8" s="16"/>
      <c r="E8" s="9"/>
      <c r="F8" s="26">
        <v>15000</v>
      </c>
      <c r="G8" s="10"/>
      <c r="H8" s="27" t="s">
        <v>21</v>
      </c>
      <c r="I8" s="19" t="e">
        <f>G8/E8</f>
        <v>#DIV/0!</v>
      </c>
      <c r="J8" s="20"/>
      <c r="K8" s="21" t="e">
        <f t="shared" si="1"/>
        <v>#DIV/0!</v>
      </c>
      <c r="L8" s="22" t="e">
        <f t="shared" si="2"/>
        <v>#DIV/0!</v>
      </c>
      <c r="M8" s="38" t="e">
        <f t="shared" si="3"/>
        <v>#DIV/0!</v>
      </c>
      <c r="N8" s="14"/>
      <c r="O8" s="2"/>
      <c r="P8" s="2"/>
      <c r="Q8" s="2"/>
    </row>
    <row r="9" spans="1:17" s="3" customFormat="1" ht="24" customHeight="1" x14ac:dyDescent="0.2">
      <c r="A9" s="37">
        <v>8</v>
      </c>
      <c r="B9" s="15" t="s">
        <v>26</v>
      </c>
      <c r="C9" s="11" t="s">
        <v>27</v>
      </c>
      <c r="D9" s="16"/>
      <c r="E9" s="9"/>
      <c r="F9" s="17">
        <v>400</v>
      </c>
      <c r="G9" s="9"/>
      <c r="H9" s="23"/>
      <c r="I9" s="19" t="e">
        <f>(G9/E9)*H9</f>
        <v>#DIV/0!</v>
      </c>
      <c r="J9" s="20"/>
      <c r="K9" s="21" t="e">
        <f t="shared" ref="K9:K12" si="4">F9*I9</f>
        <v>#DIV/0!</v>
      </c>
      <c r="L9" s="22" t="e">
        <f t="shared" si="2"/>
        <v>#DIV/0!</v>
      </c>
      <c r="M9" s="38" t="e">
        <f t="shared" si="3"/>
        <v>#DIV/0!</v>
      </c>
      <c r="N9" s="14"/>
      <c r="O9" s="2"/>
      <c r="P9" s="2"/>
      <c r="Q9" s="2"/>
    </row>
    <row r="10" spans="1:17" s="3" customFormat="1" ht="26.25" customHeight="1" x14ac:dyDescent="0.2">
      <c r="A10" s="37">
        <v>9</v>
      </c>
      <c r="B10" s="15" t="s">
        <v>28</v>
      </c>
      <c r="C10" s="11" t="s">
        <v>21</v>
      </c>
      <c r="D10" s="16"/>
      <c r="E10" s="28" t="s">
        <v>21</v>
      </c>
      <c r="F10" s="29">
        <v>10</v>
      </c>
      <c r="G10" s="30"/>
      <c r="H10" s="28" t="s">
        <v>21</v>
      </c>
      <c r="I10" s="19">
        <f>G10</f>
        <v>0</v>
      </c>
      <c r="J10" s="20"/>
      <c r="K10" s="21">
        <f t="shared" si="4"/>
        <v>0</v>
      </c>
      <c r="L10" s="22">
        <f t="shared" si="2"/>
        <v>0</v>
      </c>
      <c r="M10" s="38">
        <f t="shared" si="3"/>
        <v>0</v>
      </c>
      <c r="N10" s="2"/>
      <c r="O10" s="2"/>
      <c r="P10" s="2"/>
      <c r="Q10" s="2"/>
    </row>
    <row r="11" spans="1:17" s="3" customFormat="1" ht="23.25" customHeight="1" x14ac:dyDescent="0.2">
      <c r="A11" s="37">
        <v>10</v>
      </c>
      <c r="B11" s="15" t="s">
        <v>29</v>
      </c>
      <c r="C11" s="11" t="s">
        <v>21</v>
      </c>
      <c r="D11" s="16"/>
      <c r="E11" s="28" t="s">
        <v>21</v>
      </c>
      <c r="F11" s="29">
        <v>50</v>
      </c>
      <c r="G11" s="30"/>
      <c r="H11" s="28" t="s">
        <v>21</v>
      </c>
      <c r="I11" s="19">
        <f>G11</f>
        <v>0</v>
      </c>
      <c r="J11" s="20"/>
      <c r="K11" s="21">
        <f t="shared" si="4"/>
        <v>0</v>
      </c>
      <c r="L11" s="22">
        <f t="shared" si="2"/>
        <v>0</v>
      </c>
      <c r="M11" s="38">
        <f t="shared" si="3"/>
        <v>0</v>
      </c>
      <c r="N11" s="2"/>
      <c r="O11" s="2"/>
      <c r="P11" s="2"/>
      <c r="Q11" s="2"/>
    </row>
    <row r="12" spans="1:17" s="3" customFormat="1" ht="23.25" customHeight="1" x14ac:dyDescent="0.2">
      <c r="A12" s="37">
        <v>11</v>
      </c>
      <c r="B12" s="15" t="s">
        <v>30</v>
      </c>
      <c r="C12" s="11" t="s">
        <v>21</v>
      </c>
      <c r="D12" s="16"/>
      <c r="E12" s="28" t="s">
        <v>21</v>
      </c>
      <c r="F12" s="29">
        <v>40</v>
      </c>
      <c r="G12" s="30"/>
      <c r="H12" s="28" t="s">
        <v>21</v>
      </c>
      <c r="I12" s="19">
        <f>G12</f>
        <v>0</v>
      </c>
      <c r="J12" s="20"/>
      <c r="K12" s="21">
        <f t="shared" si="4"/>
        <v>0</v>
      </c>
      <c r="L12" s="22">
        <f t="shared" si="2"/>
        <v>0</v>
      </c>
      <c r="M12" s="38">
        <f t="shared" si="3"/>
        <v>0</v>
      </c>
      <c r="N12" s="2"/>
      <c r="O12" s="2"/>
      <c r="P12" s="2"/>
      <c r="Q12" s="2"/>
    </row>
    <row r="13" spans="1:17" s="3" customFormat="1" ht="17.100000000000001" customHeight="1" x14ac:dyDescent="0.2">
      <c r="A13" s="37">
        <v>12</v>
      </c>
      <c r="B13" s="15" t="s">
        <v>31</v>
      </c>
      <c r="C13" s="11" t="s">
        <v>32</v>
      </c>
      <c r="D13" s="16"/>
      <c r="E13" s="9"/>
      <c r="F13" s="17">
        <v>40</v>
      </c>
      <c r="G13" s="9"/>
      <c r="H13" s="24" t="s">
        <v>21</v>
      </c>
      <c r="I13" s="19" t="e">
        <f>G13/E13</f>
        <v>#DIV/0!</v>
      </c>
      <c r="J13" s="20"/>
      <c r="K13" s="21" t="e">
        <f>F13*I13</f>
        <v>#DIV/0!</v>
      </c>
      <c r="L13" s="22" t="e">
        <f t="shared" si="2"/>
        <v>#DIV/0!</v>
      </c>
      <c r="M13" s="38" t="e">
        <f t="shared" si="3"/>
        <v>#DIV/0!</v>
      </c>
      <c r="N13" s="2"/>
      <c r="O13" s="12"/>
      <c r="P13" s="2"/>
      <c r="Q13" s="2"/>
    </row>
    <row r="14" spans="1:17" s="3" customFormat="1" ht="17.100000000000001" customHeight="1" x14ac:dyDescent="0.2">
      <c r="A14" s="37">
        <v>13</v>
      </c>
      <c r="B14" s="15" t="s">
        <v>31</v>
      </c>
      <c r="C14" s="11" t="s">
        <v>23</v>
      </c>
      <c r="D14" s="16"/>
      <c r="E14" s="9"/>
      <c r="F14" s="17">
        <v>250</v>
      </c>
      <c r="G14" s="30"/>
      <c r="H14" s="24" t="s">
        <v>21</v>
      </c>
      <c r="I14" s="19" t="e">
        <f>G14/E14</f>
        <v>#DIV/0!</v>
      </c>
      <c r="J14" s="20"/>
      <c r="K14" s="21" t="e">
        <f t="shared" ref="K14:K19" si="5">F14*I14</f>
        <v>#DIV/0!</v>
      </c>
      <c r="L14" s="22" t="e">
        <f t="shared" si="2"/>
        <v>#DIV/0!</v>
      </c>
      <c r="M14" s="38" t="e">
        <f t="shared" si="3"/>
        <v>#DIV/0!</v>
      </c>
      <c r="N14" s="2"/>
      <c r="O14" s="12"/>
      <c r="P14" s="2"/>
      <c r="Q14" s="2"/>
    </row>
    <row r="15" spans="1:17" s="3" customFormat="1" ht="23.25" customHeight="1" x14ac:dyDescent="0.2">
      <c r="A15" s="37">
        <v>14</v>
      </c>
      <c r="B15" s="15" t="s">
        <v>33</v>
      </c>
      <c r="C15" s="11" t="s">
        <v>34</v>
      </c>
      <c r="D15" s="16"/>
      <c r="E15" s="9"/>
      <c r="F15" s="17">
        <v>38</v>
      </c>
      <c r="G15" s="30"/>
      <c r="H15" s="24" t="s">
        <v>21</v>
      </c>
      <c r="I15" s="19" t="e">
        <f>G15/E15</f>
        <v>#DIV/0!</v>
      </c>
      <c r="J15" s="20"/>
      <c r="K15" s="21" t="e">
        <f t="shared" si="5"/>
        <v>#DIV/0!</v>
      </c>
      <c r="L15" s="22" t="e">
        <f t="shared" si="2"/>
        <v>#DIV/0!</v>
      </c>
      <c r="M15" s="38" t="e">
        <f t="shared" si="3"/>
        <v>#DIV/0!</v>
      </c>
      <c r="N15" s="2"/>
      <c r="O15" s="12"/>
      <c r="P15" s="2"/>
      <c r="Q15" s="2"/>
    </row>
    <row r="16" spans="1:17" s="3" customFormat="1" ht="24.75" customHeight="1" x14ac:dyDescent="0.2">
      <c r="A16" s="37">
        <v>15</v>
      </c>
      <c r="B16" s="15" t="s">
        <v>33</v>
      </c>
      <c r="C16" s="11" t="s">
        <v>23</v>
      </c>
      <c r="D16" s="16"/>
      <c r="E16" s="9"/>
      <c r="F16" s="17">
        <v>175</v>
      </c>
      <c r="G16" s="30"/>
      <c r="H16" s="24" t="s">
        <v>21</v>
      </c>
      <c r="I16" s="19" t="e">
        <f>G16/E16</f>
        <v>#DIV/0!</v>
      </c>
      <c r="J16" s="20"/>
      <c r="K16" s="21" t="e">
        <f t="shared" si="5"/>
        <v>#DIV/0!</v>
      </c>
      <c r="L16" s="22" t="e">
        <f t="shared" si="2"/>
        <v>#DIV/0!</v>
      </c>
      <c r="M16" s="38" t="e">
        <f t="shared" si="3"/>
        <v>#DIV/0!</v>
      </c>
      <c r="N16" s="2"/>
      <c r="O16" s="12"/>
      <c r="P16" s="2"/>
      <c r="Q16" s="2"/>
    </row>
    <row r="17" spans="1:17" s="3" customFormat="1" ht="33" customHeight="1" x14ac:dyDescent="0.2">
      <c r="A17" s="37">
        <v>16</v>
      </c>
      <c r="B17" s="25" t="s">
        <v>35</v>
      </c>
      <c r="C17" s="11" t="s">
        <v>36</v>
      </c>
      <c r="D17" s="16"/>
      <c r="E17" s="9"/>
      <c r="F17" s="17">
        <v>40</v>
      </c>
      <c r="G17" s="30"/>
      <c r="H17" s="24" t="s">
        <v>21</v>
      </c>
      <c r="I17" s="19" t="e">
        <f t="shared" ref="I17:I20" si="6">G17/E17</f>
        <v>#DIV/0!</v>
      </c>
      <c r="J17" s="20"/>
      <c r="K17" s="21" t="e">
        <f t="shared" si="5"/>
        <v>#DIV/0!</v>
      </c>
      <c r="L17" s="22" t="e">
        <f t="shared" si="2"/>
        <v>#DIV/0!</v>
      </c>
      <c r="M17" s="38" t="e">
        <f t="shared" si="3"/>
        <v>#DIV/0!</v>
      </c>
      <c r="N17" s="2"/>
      <c r="O17" s="12"/>
      <c r="P17" s="2"/>
      <c r="Q17" s="2"/>
    </row>
    <row r="18" spans="1:17" s="3" customFormat="1" ht="24.75" customHeight="1" x14ac:dyDescent="0.2">
      <c r="A18" s="37">
        <v>17</v>
      </c>
      <c r="B18" s="15" t="s">
        <v>37</v>
      </c>
      <c r="C18" s="11" t="s">
        <v>23</v>
      </c>
      <c r="D18" s="16"/>
      <c r="E18" s="9"/>
      <c r="F18" s="17">
        <v>300</v>
      </c>
      <c r="G18" s="30"/>
      <c r="H18" s="24" t="s">
        <v>21</v>
      </c>
      <c r="I18" s="19" t="e">
        <f t="shared" si="6"/>
        <v>#DIV/0!</v>
      </c>
      <c r="J18" s="20"/>
      <c r="K18" s="21" t="e">
        <f t="shared" si="5"/>
        <v>#DIV/0!</v>
      </c>
      <c r="L18" s="22" t="e">
        <f t="shared" si="2"/>
        <v>#DIV/0!</v>
      </c>
      <c r="M18" s="38" t="e">
        <f t="shared" si="3"/>
        <v>#DIV/0!</v>
      </c>
      <c r="N18" s="2"/>
      <c r="O18" s="12"/>
      <c r="P18" s="2"/>
      <c r="Q18" s="2"/>
    </row>
    <row r="19" spans="1:17" s="3" customFormat="1" ht="26.25" customHeight="1" x14ac:dyDescent="0.2">
      <c r="A19" s="37">
        <v>18</v>
      </c>
      <c r="B19" s="15" t="s">
        <v>38</v>
      </c>
      <c r="C19" s="11" t="s">
        <v>36</v>
      </c>
      <c r="D19" s="16"/>
      <c r="E19" s="9"/>
      <c r="F19" s="17">
        <v>40</v>
      </c>
      <c r="G19" s="30"/>
      <c r="H19" s="24" t="s">
        <v>21</v>
      </c>
      <c r="I19" s="19" t="e">
        <f t="shared" si="6"/>
        <v>#DIV/0!</v>
      </c>
      <c r="J19" s="20"/>
      <c r="K19" s="21" t="e">
        <f t="shared" si="5"/>
        <v>#DIV/0!</v>
      </c>
      <c r="L19" s="22" t="e">
        <f t="shared" si="2"/>
        <v>#DIV/0!</v>
      </c>
      <c r="M19" s="38" t="e">
        <f t="shared" si="3"/>
        <v>#DIV/0!</v>
      </c>
      <c r="N19" s="2"/>
      <c r="O19" s="12"/>
      <c r="P19" s="2"/>
      <c r="Q19" s="2"/>
    </row>
    <row r="20" spans="1:17" s="3" customFormat="1" ht="17.100000000000001" customHeight="1" x14ac:dyDescent="0.2">
      <c r="A20" s="37">
        <v>19</v>
      </c>
      <c r="B20" s="15" t="s">
        <v>39</v>
      </c>
      <c r="C20" s="11" t="s">
        <v>36</v>
      </c>
      <c r="D20" s="16"/>
      <c r="E20" s="9"/>
      <c r="F20" s="17">
        <v>75</v>
      </c>
      <c r="G20" s="30"/>
      <c r="H20" s="24" t="s">
        <v>21</v>
      </c>
      <c r="I20" s="19" t="e">
        <f t="shared" si="6"/>
        <v>#DIV/0!</v>
      </c>
      <c r="J20" s="20"/>
      <c r="K20" s="21" t="e">
        <f>F20*I20</f>
        <v>#DIV/0!</v>
      </c>
      <c r="L20" s="22" t="e">
        <f>M20-K20</f>
        <v>#DIV/0!</v>
      </c>
      <c r="M20" s="38" t="e">
        <f>K20*(1+J20)</f>
        <v>#DIV/0!</v>
      </c>
      <c r="N20" s="2"/>
      <c r="O20" s="12"/>
      <c r="P20" s="2"/>
      <c r="Q20" s="2"/>
    </row>
    <row r="21" spans="1:17" s="4" customFormat="1" ht="19.899999999999999" customHeight="1" x14ac:dyDescent="0.25">
      <c r="A21" s="44" t="s">
        <v>40</v>
      </c>
      <c r="B21" s="45"/>
      <c r="C21" s="45"/>
      <c r="D21" s="45"/>
      <c r="E21" s="45"/>
      <c r="F21" s="45"/>
      <c r="G21" s="31"/>
      <c r="H21" s="31"/>
      <c r="I21" s="32"/>
      <c r="J21" s="32"/>
      <c r="K21" s="32" t="e">
        <f>SUM(K2:K20)</f>
        <v>#DIV/0!</v>
      </c>
      <c r="L21" s="32" t="e">
        <f>SUM(L2:L20)</f>
        <v>#DIV/0!</v>
      </c>
      <c r="M21" s="39" t="e">
        <f>SUM(M2:M20)</f>
        <v>#DIV/0!</v>
      </c>
      <c r="O21" s="13"/>
    </row>
    <row r="22" spans="1:17" s="4" customFormat="1" ht="19.899999999999999" customHeight="1" thickBot="1" x14ac:dyDescent="0.3">
      <c r="A22" s="46" t="s">
        <v>41</v>
      </c>
      <c r="B22" s="47"/>
      <c r="C22" s="47"/>
      <c r="D22" s="47"/>
      <c r="E22" s="47"/>
      <c r="F22" s="47"/>
      <c r="G22" s="40"/>
      <c r="H22" s="40"/>
      <c r="I22" s="41"/>
      <c r="J22" s="41"/>
      <c r="K22" s="41" t="e">
        <f>2*K21</f>
        <v>#DIV/0!</v>
      </c>
      <c r="L22" s="41" t="e">
        <f>2*L21</f>
        <v>#DIV/0!</v>
      </c>
      <c r="M22" s="42" t="e">
        <f>2*M21</f>
        <v>#DIV/0!</v>
      </c>
    </row>
    <row r="23" spans="1:17" s="4" customFormat="1" ht="19.899999999999999" customHeight="1" x14ac:dyDescent="0.25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</row>
    <row r="24" spans="1:17" ht="19.899999999999999" customHeight="1" x14ac:dyDescent="0.25">
      <c r="A24" s="43" t="s">
        <v>42</v>
      </c>
      <c r="B24" s="43"/>
      <c r="C24" s="43"/>
      <c r="D24" s="43"/>
      <c r="E24" s="43"/>
      <c r="F24" s="43"/>
      <c r="G24" s="43"/>
      <c r="H24" s="43"/>
      <c r="I24" s="43"/>
    </row>
  </sheetData>
  <mergeCells count="3">
    <mergeCell ref="A24:I24"/>
    <mergeCell ref="A21:F21"/>
    <mergeCell ref="A22:F22"/>
  </mergeCells>
  <phoneticPr fontId="4" type="noConversion"/>
  <printOptions horizontalCentered="1"/>
  <pageMargins left="0.39370078740157505" right="0.41666666666666669" top="1.5748031496063002" bottom="0.78740157480315021" header="0.31496062992126012" footer="0.31496062992126012"/>
  <pageSetup paperSize="9" scale="73" orientation="landscape" r:id="rId1"/>
  <headerFooter>
    <oddHeader>&amp;Lpříloha č. 8 k zadávací dokumentaci&amp;C&amp;1&amp;K000000
&amp;"Ariel,Tučné"&amp;11POLOŽKOVÝ ROZPOČET&amp;"Ariel,Obyčejné"&amp;1
&amp;"Ariel,Tučné"&amp;11Dezinfekce II.&amp;R
&amp;G</oddHeader>
    <oddFooter xml:space="preserve">&amp;L&amp;"Arial,Obyčejné"&amp;8Zdravotnická záchranná služba
Středočeského kraje, p.o.
Vančurova 1544, 272 01 Kladno&amp;C&amp;"Ariel,Obyčejné"&amp;8IČO 75030926
&amp;P&amp;R&amp;"Ariel,Obyčejné"&amp;8tel.: 312 256 601
e-mail: podatelna@zachranka.cz
Spisová značka: PR 97 979 uvedená u MSPH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Barbora Šimůnková</dc:creator>
  <cp:keywords/>
  <dc:description/>
  <cp:lastModifiedBy>Hanka</cp:lastModifiedBy>
  <cp:revision/>
  <dcterms:created xsi:type="dcterms:W3CDTF">2021-10-28T14:25:28Z</dcterms:created>
  <dcterms:modified xsi:type="dcterms:W3CDTF">2024-06-20T13:11:52Z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2024-05-30T10:22:39Z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00079592-a394-4880-912f-245e6643a607</vt:lpwstr>
  </property>
  <property fmtid="{D5CDD505-2E9C-101B-9397-08002B2CF9AE}" pid="8" name="MSIP_Label_a8de25a8-ef47-40a7-b7ec-c38f3edc2acf_ContentBits">
    <vt:lpwstr>0</vt:lpwstr>
  </property>
</Properties>
</file>