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4\konta$\michal.kvapil\ServerData\Dokumenty\Luštěnice - investice\2024\EPS + evakuační rozhlas Luštěnice 2024\"/>
    </mc:Choice>
  </mc:AlternateContent>
  <xr:revisionPtr revIDLastSave="0" documentId="13_ncr:1_{008F88BC-93EA-4447-AC12-C58BA9C11C8A}" xr6:coauthVersionLast="47" xr6:coauthVersionMax="47" xr10:uidLastSave="{00000000-0000-0000-0000-000000000000}"/>
  <bookViews>
    <workbookView xWindow="-120" yWindow="-120" windowWidth="29040" windowHeight="15840" xr2:uid="{3518081B-4ACE-4382-9962-670726F770A6}"/>
  </bookViews>
  <sheets>
    <sheet name="Slepý VV" sheetId="2" r:id="rId1"/>
  </sheets>
  <definedNames>
    <definedName name="_xlnm.Print_Area" localSheetId="0">'Slepý VV'!$A$1:$G$55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" l="1"/>
  <c r="G81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83" i="2" l="1"/>
  <c r="G84" i="2" s="1"/>
  <c r="F85" i="2" s="1"/>
</calcChain>
</file>

<file path=xl/sharedStrings.xml><?xml version="1.0" encoding="utf-8"?>
<sst xmlns="http://schemas.openxmlformats.org/spreadsheetml/2006/main" count="230" uniqueCount="146">
  <si>
    <t>Název stavby:</t>
  </si>
  <si>
    <t>Technologie:</t>
  </si>
  <si>
    <t>kód</t>
  </si>
  <si>
    <t>Popis</t>
  </si>
  <si>
    <t>m.j</t>
  </si>
  <si>
    <t>počet</t>
  </si>
  <si>
    <t>cena/ks</t>
  </si>
  <si>
    <t>cena celkem</t>
  </si>
  <si>
    <t>Krabička pod tlačítko pro montáž na omítku</t>
  </si>
  <si>
    <t>AKU 12</t>
  </si>
  <si>
    <t>6000PLUS/OP</t>
  </si>
  <si>
    <t>Optickokouřový detektor</t>
  </si>
  <si>
    <t>6000PLUS/OPHT</t>
  </si>
  <si>
    <t>Optoteplotní detektor</t>
  </si>
  <si>
    <t>6000PLUS/BASE</t>
  </si>
  <si>
    <t>Univerzální patice pro detektory řady 6000</t>
  </si>
  <si>
    <t>6000/MCP</t>
  </si>
  <si>
    <t>Tlačítkový hlásič pod omítku, vč.skla a test.klíčku</t>
  </si>
  <si>
    <t>MCP BOX</t>
  </si>
  <si>
    <t>Vstupní modul na DIN lištu, monitorovaný vstup</t>
  </si>
  <si>
    <t>FAT-KÜ</t>
  </si>
  <si>
    <t>OPPO a zobrazovací tablo pro HZS</t>
  </si>
  <si>
    <t>FSD-S3-FSplus5</t>
  </si>
  <si>
    <t>Nerezový sloupek s KTPO- venkovní</t>
  </si>
  <si>
    <t>FBF Protec</t>
  </si>
  <si>
    <t>Rozhraní pro OPPO FBF-D a přenos na HZS pro ústředny PROTEC, RS232</t>
  </si>
  <si>
    <t>JYSTY 1x2x0.8</t>
  </si>
  <si>
    <t>PRAFlaGuard 3x2x0,8</t>
  </si>
  <si>
    <t>PRAFlaGuard 4x2x0,8</t>
  </si>
  <si>
    <t>PHSC-190-EPC</t>
  </si>
  <si>
    <t>Lineární teplotní detektor, typ EPC, 88°C</t>
  </si>
  <si>
    <t>AKU 12 Yuasa</t>
  </si>
  <si>
    <t>CISA zámek</t>
  </si>
  <si>
    <t>SO/R/DR/10</t>
  </si>
  <si>
    <t/>
  </si>
  <si>
    <t>6000/MIP</t>
  </si>
  <si>
    <t>6000/CCO</t>
  </si>
  <si>
    <t>Krabice</t>
  </si>
  <si>
    <t>BF562-3</t>
  </si>
  <si>
    <t>TRUB 16</t>
  </si>
  <si>
    <t>monoflex 16</t>
  </si>
  <si>
    <t>PKLS M16</t>
  </si>
  <si>
    <t>LH 20x20</t>
  </si>
  <si>
    <t>X-FB 8 MX</t>
  </si>
  <si>
    <t>X-DFB 8 MX</t>
  </si>
  <si>
    <t>krab PO 8135</t>
  </si>
  <si>
    <t>Příchytka</t>
  </si>
  <si>
    <t>DSM500</t>
  </si>
  <si>
    <t>MONT</t>
  </si>
  <si>
    <t>Akumulátor 12V / 12Ah; rozměry (šxhxv) 151x99x101; 4,05kg</t>
  </si>
  <si>
    <t>CISA zámek pro KTPO Setec</t>
  </si>
  <si>
    <t>Maják SOLEX s hlubokou paticí, 10Cd, červený</t>
  </si>
  <si>
    <t>Výstupní modul na DIN lištu, NO/NC kontakt</t>
  </si>
  <si>
    <t>Montážní krabice pro výše uvedené moduly (6000)</t>
  </si>
  <si>
    <t>Zálohovaný zdroj 24V, 3A, EN54, 2x aku 12V max 18 Ah v kovovém boxu (bez AKU)</t>
  </si>
  <si>
    <t>Akumulátor 12V / 12Ah; rozměry (šxhxv) 151x99x101; 3,6kg</t>
  </si>
  <si>
    <t>Kabel J-Y(ST)Y 1x2x0.8</t>
  </si>
  <si>
    <t>Trubka pevná šedá PE, průměr 16mm</t>
  </si>
  <si>
    <t>Husí krk 16 mm</t>
  </si>
  <si>
    <t>Příchytka trubky 16 mm</t>
  </si>
  <si>
    <t>Lišta 20x20 bílá</t>
  </si>
  <si>
    <t>HILTI jednoduchá trubk. příchytka 8mm s hřebem</t>
  </si>
  <si>
    <t>HILTI dvojitá trubk. příchytka 8mm s hřebem</t>
  </si>
  <si>
    <t>Krabice odbočná s protipožárním krytím a certifikovanou keramickou svorkovnicí</t>
  </si>
  <si>
    <t>Kabelová příchytka standard</t>
  </si>
  <si>
    <t>Drobný spotřební materiál 500Kč</t>
  </si>
  <si>
    <t>KS</t>
  </si>
  <si>
    <t>M</t>
  </si>
  <si>
    <t>KPL</t>
  </si>
  <si>
    <t>6504/E/O/C/P</t>
  </si>
  <si>
    <t>Kabel 3x2x0,8, B2ca s1 d0, P30-R, pro trasy s funkční integritou</t>
  </si>
  <si>
    <t>Kabel 4x2x0,8, B2ca s1 d0, P30-R, pro trasy s funkční integritou</t>
  </si>
  <si>
    <t xml:space="preserve">Trubka pro vedení v zemí </t>
  </si>
  <si>
    <t>Ústředna EPS Protec 6500, 4 smyčky, zdroj, tiskárna</t>
  </si>
  <si>
    <t xml:space="preserve">Grafická nadstavba pro systém EPS vč. licenze </t>
  </si>
  <si>
    <t xml:space="preserve">Přídaní jednotlivých prvku do grafické nadstavby </t>
  </si>
  <si>
    <t>Hercules</t>
  </si>
  <si>
    <t>Přípravení  výkresů pro grafickou nadstavbu</t>
  </si>
  <si>
    <t>TCEPKPFLE 3NX0,8</t>
  </si>
  <si>
    <t>Zemní kabel stíněný, 3x4x0,8</t>
  </si>
  <si>
    <t>HL K91/3P P90-R</t>
  </si>
  <si>
    <t>Krabice rozbočná 1x svorkovnice, 3x průchodka</t>
  </si>
  <si>
    <t>Trubka HDPE 40</t>
  </si>
  <si>
    <t>SYM</t>
  </si>
  <si>
    <t>GRAF</t>
  </si>
  <si>
    <t>Požarní ucpavky pro 1x kabel</t>
  </si>
  <si>
    <t>Požarní ucpavky pro 2x kabel</t>
  </si>
  <si>
    <t xml:space="preserve">Prostup mezi 2.NP a PŮDA, 16x40mm </t>
  </si>
  <si>
    <t xml:space="preserve">Prostup mezi 1.NP a 2.NP, 18x120mm </t>
  </si>
  <si>
    <t xml:space="preserve">Prostup mezi 1.PP a 1.NP, 16x50mm </t>
  </si>
  <si>
    <t>Stoupací trasa pro 2x kabel PRAFlaGuard, 4x kabel PRAFLADUR, 2x kabel JYSTY</t>
  </si>
  <si>
    <t>Prostup ve zdi pro 2x kabel JYSTY</t>
  </si>
  <si>
    <t>Prostup ve zdi pro 1x kabel JYSTY</t>
  </si>
  <si>
    <t>PRAFlaGuard 2x2x0,8</t>
  </si>
  <si>
    <t>Kabel 2x2x0,8, B2ca s1 d0, P30-R, pro trasy s funkční integritou</t>
  </si>
  <si>
    <t>Stoupací trasa pro 1x kabel JYSTY</t>
  </si>
  <si>
    <t>DZR Domov u Anežky, Luštěnice</t>
  </si>
  <si>
    <t>STK RACK 42U IP54</t>
  </si>
  <si>
    <t>Rozvaděč 42U, 19", 600x600,  pro NZS dle EN54</t>
  </si>
  <si>
    <t>RACK VYB</t>
  </si>
  <si>
    <t>Vybavení rozvaděče pro rozhlas (kabeláž, kompletace)</t>
  </si>
  <si>
    <t>VIPEDIA 12 NET</t>
  </si>
  <si>
    <t>Ústředna evakuačního rozhlasu ASL, 12 zón</t>
  </si>
  <si>
    <t>V2000</t>
  </si>
  <si>
    <t>Mainframe 2000W včetně zdroje</t>
  </si>
  <si>
    <t>D500</t>
  </si>
  <si>
    <t>Zesilovač 100V, 500W pro systém V2000</t>
  </si>
  <si>
    <t>LSZDC</t>
  </si>
  <si>
    <t>Monitorovací modul, 2 linky, V2000</t>
  </si>
  <si>
    <t>BDIST - V2000</t>
  </si>
  <si>
    <t>Rozvodnice AKU pro frame V2000</t>
  </si>
  <si>
    <t>AKU 65</t>
  </si>
  <si>
    <t>Akumulátor 12V / 65Ah; rozměry (šxhxv) 355x167x179; 20kg</t>
  </si>
  <si>
    <t>VIPEDIA-BOA02</t>
  </si>
  <si>
    <t>Rozhraní pro Vipedia a V2000 (4xRJ45 na šrouby)</t>
  </si>
  <si>
    <t>MPS10-GO-AN</t>
  </si>
  <si>
    <t>Mikrofonní stanice s 10 tlačítky, "husí krk"</t>
  </si>
  <si>
    <t>EMS 10</t>
  </si>
  <si>
    <t>Bezpečnostní mikrofon, 10 tlačítek, EN54</t>
  </si>
  <si>
    <t>DUP 5EN</t>
  </si>
  <si>
    <t>RCF reproduktor nástěnný bílý plastový,  6W, 70-100V,  EN54-24</t>
  </si>
  <si>
    <t>PLP 50EN</t>
  </si>
  <si>
    <t>RCF podhledový reproduktor, 5", 6W, EN 54-24, plastový požární kryt</t>
  </si>
  <si>
    <t>DP 4EN</t>
  </si>
  <si>
    <t>Reproduktor projektor 2,5-10W</t>
  </si>
  <si>
    <t>PRAFLADUR-O 2x1,5</t>
  </si>
  <si>
    <t>Kabel PRAFlaDur-O 2x1,5 RE P60-R, B2caS1D0, pro trasy s funkční integritou</t>
  </si>
  <si>
    <t>PRAFLAGUARD 4x2x0,8</t>
  </si>
  <si>
    <t>Kabel PRAFLAGUARD4x2x0,8 RE P60-R, B2caS1D0, pro trasy s funkční integritou</t>
  </si>
  <si>
    <t>monoflex 20</t>
  </si>
  <si>
    <t>Husí krk 20 mm</t>
  </si>
  <si>
    <t>CP 611A</t>
  </si>
  <si>
    <t>Hilti požární tmel</t>
  </si>
  <si>
    <t>Stoupací trasy</t>
  </si>
  <si>
    <t>MER REPRO</t>
  </si>
  <si>
    <t>Měření srozumitelnosti a slyšitelnosti reproduktoru dle EN</t>
  </si>
  <si>
    <t>EPS + ERO</t>
  </si>
  <si>
    <t>Programování, oživení, funkční zkoušky EPS</t>
  </si>
  <si>
    <t>Dokumentace skutečného provedení EPS</t>
  </si>
  <si>
    <t>Programování, oživení, funkční zkoušky ERO</t>
  </si>
  <si>
    <t>Dokumentace skutečného provedení ERO</t>
  </si>
  <si>
    <t>Cena bez DPH</t>
  </si>
  <si>
    <t>DPH 12%</t>
  </si>
  <si>
    <t>Cena s DPH</t>
  </si>
  <si>
    <t>Montážní práce komplet ERO</t>
  </si>
  <si>
    <t>Montážní práce komplet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</si>
</sst>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sz val="11"/>
      <name val="Calibri"/>
    </font>
    <font>
      <sz val="11"/>
      <name val="Calibri"/>
      <family val="2"/>
      <charset val="238"/>
    </font>
    <font>
      <sz val="11"/>
      <name val="Calibri"/>
      <family val="2"/>
    </font>
    <font>
      <sz val="1"/>
      <color rgb="FF007FFF"/>
      <name val="ArialMT"/>
    </font>
    <font>
      <b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" fontId="9" fillId="0" borderId="0">
      <alignment horizontal="center" vertical="center"/>
      <protection locked="0"/>
    </xf>
    <xf numFmtId="0" fontId="10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/>
    <xf numFmtId="164" fontId="6" fillId="2" borderId="2" xfId="1" applyNumberFormat="1" applyFont="1" applyFill="1" applyBorder="1"/>
    <xf numFmtId="164" fontId="6" fillId="2" borderId="3" xfId="1" applyNumberFormat="1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0" fillId="0" borderId="5" xfId="0" applyBorder="1"/>
    <xf numFmtId="4" fontId="0" fillId="0" borderId="5" xfId="0" applyNumberFormat="1" applyBorder="1"/>
    <xf numFmtId="165" fontId="0" fillId="0" borderId="5" xfId="0" applyNumberFormat="1" applyBorder="1"/>
    <xf numFmtId="0" fontId="0" fillId="0" borderId="5" xfId="0" applyBorder="1" applyAlignment="1">
      <alignment wrapText="1"/>
    </xf>
    <xf numFmtId="4" fontId="0" fillId="3" borderId="5" xfId="0" applyNumberFormat="1" applyFill="1" applyBorder="1"/>
    <xf numFmtId="165" fontId="12" fillId="0" borderId="5" xfId="12" applyNumberFormat="1" applyBorder="1"/>
    <xf numFmtId="0" fontId="1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165" fontId="0" fillId="0" borderId="6" xfId="0" applyNumberFormat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 applyAlignment="1">
      <alignment horizontal="left" vertical="top" wrapText="1"/>
    </xf>
    <xf numFmtId="0" fontId="0" fillId="0" borderId="9" xfId="0" applyBorder="1"/>
    <xf numFmtId="165" fontId="0" fillId="0" borderId="9" xfId="0" applyNumberFormat="1" applyBorder="1"/>
    <xf numFmtId="165" fontId="0" fillId="0" borderId="10" xfId="0" applyNumberFormat="1" applyBorder="1"/>
    <xf numFmtId="9" fontId="5" fillId="0" borderId="0" xfId="0" applyNumberFormat="1" applyFont="1"/>
    <xf numFmtId="0" fontId="5" fillId="4" borderId="17" xfId="0" applyFont="1" applyFill="1" applyBorder="1"/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17" xfId="0" applyFont="1" applyFill="1" applyBorder="1"/>
    <xf numFmtId="165" fontId="14" fillId="4" borderId="19" xfId="0" applyNumberFormat="1" applyFont="1" applyFill="1" applyBorder="1"/>
    <xf numFmtId="165" fontId="14" fillId="4" borderId="13" xfId="0" applyNumberFormat="1" applyFont="1" applyFill="1" applyBorder="1" applyAlignment="1">
      <alignment horizontal="right" vertical="center"/>
    </xf>
    <xf numFmtId="165" fontId="14" fillId="4" borderId="16" xfId="0" applyNumberFormat="1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65" fontId="14" fillId="4" borderId="12" xfId="0" applyNumberFormat="1" applyFont="1" applyFill="1" applyBorder="1" applyAlignment="1">
      <alignment horizontal="right" vertical="center"/>
    </xf>
    <xf numFmtId="165" fontId="14" fillId="4" borderId="14" xfId="0" applyNumberFormat="1" applyFont="1" applyFill="1" applyBorder="1" applyAlignment="1">
      <alignment horizontal="right" vertical="center"/>
    </xf>
  </cellXfs>
  <cellStyles count="13">
    <cellStyle name="Měna" xfId="1" builtinId="4"/>
    <cellStyle name="Měna 2" xfId="10" xr:uid="{C8F97034-BF44-4B1B-B867-4CB7982FEDF4}"/>
    <cellStyle name="Měna 3" xfId="11" xr:uid="{12303241-0214-4D08-9F63-10AE49EF067F}"/>
    <cellStyle name="Normální" xfId="0" builtinId="0"/>
    <cellStyle name="Normální 2" xfId="2" xr:uid="{82A6F648-374E-4DF3-9F3D-455A2B2EA8EC}"/>
    <cellStyle name="Normální 2 2" xfId="7" xr:uid="{1EC3B77D-8377-44F7-860C-F8C43322D705}"/>
    <cellStyle name="Normální 2 3" xfId="5" xr:uid="{7C2D33FE-D14A-416E-88DC-51DA1D5220C5}"/>
    <cellStyle name="Normální 2 4" xfId="8" xr:uid="{981720DC-CD68-4A81-9914-CC30330DDD17}"/>
    <cellStyle name="Normální 3" xfId="6" xr:uid="{74E7F46A-EC95-40E2-A731-1E893210A7E4}"/>
    <cellStyle name="Normální 4" xfId="4" xr:uid="{3F0FCD04-723E-4E12-A369-3790A107851E}"/>
    <cellStyle name="Normální 4 2" xfId="9" xr:uid="{BF0A85E1-56A0-438D-A5E0-C48F1A53F267}"/>
    <cellStyle name="Normální 5" xfId="12" xr:uid="{81A9E42E-C922-4023-B3D7-09A69C317107}"/>
    <cellStyle name="Specifikace" xfId="3" xr:uid="{4ADBE83E-305A-4695-A4A8-E0A53318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DE30-08E2-410A-8A7D-8145929DAC73}">
  <dimension ref="A1:I95"/>
  <sheetViews>
    <sheetView tabSelected="1" zoomScale="110" zoomScaleNormal="110" workbookViewId="0">
      <selection activeCell="J9" sqref="J9"/>
    </sheetView>
  </sheetViews>
  <sheetFormatPr defaultColWidth="9.28515625" defaultRowHeight="12.75"/>
  <cols>
    <col min="1" max="1" width="3.28515625" style="1" customWidth="1"/>
    <col min="2" max="2" width="16.28515625" style="1" customWidth="1"/>
    <col min="3" max="3" width="32" style="1" customWidth="1"/>
    <col min="4" max="4" width="5" style="1" bestFit="1" customWidth="1"/>
    <col min="5" max="5" width="8" style="1" customWidth="1"/>
    <col min="6" max="6" width="13.28515625" style="1" customWidth="1"/>
    <col min="7" max="7" width="14.28515625" style="1" customWidth="1"/>
    <col min="8" max="9" width="9.28515625" style="1"/>
    <col min="10" max="10" width="20.7109375" style="1" customWidth="1"/>
    <col min="11" max="16384" width="9.28515625" style="1"/>
  </cols>
  <sheetData>
    <row r="1" spans="1:7">
      <c r="A1" s="18" t="s">
        <v>0</v>
      </c>
      <c r="B1" s="18"/>
      <c r="C1" s="19" t="s">
        <v>96</v>
      </c>
      <c r="D1" s="19"/>
      <c r="E1" s="19"/>
    </row>
    <row r="2" spans="1:7">
      <c r="A2" s="18" t="s">
        <v>1</v>
      </c>
      <c r="B2" s="18"/>
      <c r="C2" s="19" t="s">
        <v>136</v>
      </c>
      <c r="D2" s="19"/>
      <c r="E2" s="19"/>
    </row>
    <row r="3" spans="1:7">
      <c r="A3" s="2"/>
      <c r="B3" s="2"/>
      <c r="C3" s="3"/>
      <c r="D3" s="3"/>
      <c r="E3" s="3"/>
    </row>
    <row r="4" spans="1:7" ht="13.5" thickBot="1"/>
    <row r="5" spans="1:7">
      <c r="A5" s="4"/>
      <c r="B5" s="5" t="s">
        <v>2</v>
      </c>
      <c r="C5" s="5" t="s">
        <v>3</v>
      </c>
      <c r="D5" s="6" t="s">
        <v>4</v>
      </c>
      <c r="E5" s="6" t="s">
        <v>5</v>
      </c>
      <c r="F5" s="6" t="s">
        <v>6</v>
      </c>
      <c r="G5" s="7" t="s">
        <v>7</v>
      </c>
    </row>
    <row r="6" spans="1:7" ht="30">
      <c r="A6" s="8"/>
      <c r="B6" s="14" t="s">
        <v>69</v>
      </c>
      <c r="C6" s="14" t="s">
        <v>73</v>
      </c>
      <c r="D6" s="11" t="s">
        <v>66</v>
      </c>
      <c r="E6" s="12">
        <v>1</v>
      </c>
      <c r="F6" s="13"/>
      <c r="G6" s="21">
        <f>+F6*E6</f>
        <v>0</v>
      </c>
    </row>
    <row r="7" spans="1:7" ht="30">
      <c r="A7" s="8"/>
      <c r="B7" s="14" t="s">
        <v>76</v>
      </c>
      <c r="C7" s="14" t="s">
        <v>74</v>
      </c>
      <c r="D7" s="11" t="s">
        <v>66</v>
      </c>
      <c r="E7" s="12">
        <v>1</v>
      </c>
      <c r="F7" s="13"/>
      <c r="G7" s="21">
        <f>+F7*E7</f>
        <v>0</v>
      </c>
    </row>
    <row r="8" spans="1:7" ht="30">
      <c r="A8" s="8"/>
      <c r="B8" s="14" t="s">
        <v>84</v>
      </c>
      <c r="C8" s="14" t="s">
        <v>77</v>
      </c>
      <c r="D8" s="11" t="s">
        <v>66</v>
      </c>
      <c r="E8" s="12">
        <v>1</v>
      </c>
      <c r="F8" s="13"/>
      <c r="G8" s="21">
        <f t="shared" ref="G8:G70" si="0">+F8*E8</f>
        <v>0</v>
      </c>
    </row>
    <row r="9" spans="1:7" ht="30">
      <c r="A9" s="8"/>
      <c r="B9" s="14" t="s">
        <v>83</v>
      </c>
      <c r="C9" s="14" t="s">
        <v>75</v>
      </c>
      <c r="D9" s="11" t="s">
        <v>66</v>
      </c>
      <c r="E9" s="12">
        <v>206</v>
      </c>
      <c r="F9" s="13"/>
      <c r="G9" s="21">
        <f t="shared" si="0"/>
        <v>0</v>
      </c>
    </row>
    <row r="10" spans="1:7" ht="30">
      <c r="A10" s="8"/>
      <c r="B10" s="14" t="s">
        <v>31</v>
      </c>
      <c r="C10" s="14" t="s">
        <v>49</v>
      </c>
      <c r="D10" s="11" t="s">
        <v>66</v>
      </c>
      <c r="E10" s="12">
        <v>2</v>
      </c>
      <c r="F10" s="16"/>
      <c r="G10" s="21">
        <f t="shared" si="0"/>
        <v>0</v>
      </c>
    </row>
    <row r="11" spans="1:7" ht="15">
      <c r="A11" s="8"/>
      <c r="B11" s="14" t="s">
        <v>20</v>
      </c>
      <c r="C11" s="14" t="s">
        <v>21</v>
      </c>
      <c r="D11" s="11" t="s">
        <v>66</v>
      </c>
      <c r="E11" s="12">
        <v>1</v>
      </c>
      <c r="F11" s="16"/>
      <c r="G11" s="21">
        <f t="shared" si="0"/>
        <v>0</v>
      </c>
    </row>
    <row r="12" spans="1:7" ht="29.25" customHeight="1">
      <c r="A12" s="8"/>
      <c r="B12" s="14" t="s">
        <v>24</v>
      </c>
      <c r="C12" s="14" t="s">
        <v>25</v>
      </c>
      <c r="D12" s="11" t="s">
        <v>66</v>
      </c>
      <c r="E12" s="12">
        <v>1</v>
      </c>
      <c r="F12" s="16"/>
      <c r="G12" s="21">
        <f t="shared" si="0"/>
        <v>0</v>
      </c>
    </row>
    <row r="13" spans="1:7" ht="30">
      <c r="A13" s="8"/>
      <c r="B13" s="14" t="s">
        <v>22</v>
      </c>
      <c r="C13" s="14" t="s">
        <v>23</v>
      </c>
      <c r="D13" s="11" t="s">
        <v>66</v>
      </c>
      <c r="E13" s="12">
        <v>1</v>
      </c>
      <c r="F13" s="16"/>
      <c r="G13" s="21">
        <f t="shared" si="0"/>
        <v>0</v>
      </c>
    </row>
    <row r="14" spans="1:7" ht="15">
      <c r="A14" s="8"/>
      <c r="B14" s="14" t="s">
        <v>32</v>
      </c>
      <c r="C14" s="14" t="s">
        <v>50</v>
      </c>
      <c r="D14" s="11" t="s">
        <v>66</v>
      </c>
      <c r="E14" s="12">
        <v>1</v>
      </c>
      <c r="F14" s="16"/>
      <c r="G14" s="21">
        <f t="shared" si="0"/>
        <v>0</v>
      </c>
    </row>
    <row r="15" spans="1:7" ht="30">
      <c r="A15" s="8"/>
      <c r="B15" s="14" t="s">
        <v>33</v>
      </c>
      <c r="C15" s="14" t="s">
        <v>51</v>
      </c>
      <c r="D15" s="11" t="s">
        <v>66</v>
      </c>
      <c r="E15" s="12">
        <v>1</v>
      </c>
      <c r="F15" s="16"/>
      <c r="G15" s="21">
        <f t="shared" si="0"/>
        <v>0</v>
      </c>
    </row>
    <row r="16" spans="1:7" ht="15">
      <c r="A16" s="8"/>
      <c r="B16" s="14" t="s">
        <v>10</v>
      </c>
      <c r="C16" s="14" t="s">
        <v>11</v>
      </c>
      <c r="D16" s="11" t="s">
        <v>66</v>
      </c>
      <c r="E16" s="15">
        <v>155</v>
      </c>
      <c r="F16" s="16"/>
      <c r="G16" s="21">
        <f t="shared" si="0"/>
        <v>0</v>
      </c>
    </row>
    <row r="17" spans="1:7" ht="15">
      <c r="A17" s="8"/>
      <c r="B17" s="14" t="s">
        <v>12</v>
      </c>
      <c r="C17" s="14" t="s">
        <v>13</v>
      </c>
      <c r="D17" s="11" t="s">
        <v>66</v>
      </c>
      <c r="E17" s="12">
        <v>6</v>
      </c>
      <c r="F17" s="16"/>
      <c r="G17" s="21">
        <f t="shared" si="0"/>
        <v>0</v>
      </c>
    </row>
    <row r="18" spans="1:7" ht="30">
      <c r="A18" s="8"/>
      <c r="B18" s="14" t="s">
        <v>14</v>
      </c>
      <c r="C18" s="14" t="s">
        <v>15</v>
      </c>
      <c r="D18" s="11" t="s">
        <v>66</v>
      </c>
      <c r="E18" s="15">
        <v>171</v>
      </c>
      <c r="F18" s="16"/>
      <c r="G18" s="21">
        <f t="shared" si="0"/>
        <v>0</v>
      </c>
    </row>
    <row r="19" spans="1:7" ht="30">
      <c r="A19" s="8"/>
      <c r="B19" s="14" t="s">
        <v>16</v>
      </c>
      <c r="C19" s="14" t="s">
        <v>17</v>
      </c>
      <c r="D19" s="11" t="s">
        <v>66</v>
      </c>
      <c r="E19" s="12">
        <v>18</v>
      </c>
      <c r="F19" s="16"/>
      <c r="G19" s="21">
        <f t="shared" si="0"/>
        <v>0</v>
      </c>
    </row>
    <row r="20" spans="1:7" ht="30">
      <c r="A20" s="8"/>
      <c r="B20" s="14" t="s">
        <v>18</v>
      </c>
      <c r="C20" s="14" t="s">
        <v>8</v>
      </c>
      <c r="D20" s="11" t="s">
        <v>66</v>
      </c>
      <c r="E20" s="12">
        <v>18</v>
      </c>
      <c r="F20" s="16"/>
      <c r="G20" s="21">
        <f t="shared" si="0"/>
        <v>0</v>
      </c>
    </row>
    <row r="21" spans="1:7" ht="30">
      <c r="A21" s="8"/>
      <c r="B21" s="14" t="s">
        <v>35</v>
      </c>
      <c r="C21" s="14" t="s">
        <v>19</v>
      </c>
      <c r="D21" s="11" t="s">
        <v>66</v>
      </c>
      <c r="E21" s="12">
        <v>6</v>
      </c>
      <c r="F21" s="16"/>
      <c r="G21" s="21">
        <f t="shared" si="0"/>
        <v>0</v>
      </c>
    </row>
    <row r="22" spans="1:7" ht="30">
      <c r="A22" s="8"/>
      <c r="B22" s="14" t="s">
        <v>36</v>
      </c>
      <c r="C22" s="14" t="s">
        <v>52</v>
      </c>
      <c r="D22" s="11" t="s">
        <v>66</v>
      </c>
      <c r="E22" s="12">
        <v>10</v>
      </c>
      <c r="F22" s="16"/>
      <c r="G22" s="21">
        <f t="shared" si="0"/>
        <v>0</v>
      </c>
    </row>
    <row r="23" spans="1:7" ht="30">
      <c r="A23" s="8"/>
      <c r="B23" s="14" t="s">
        <v>37</v>
      </c>
      <c r="C23" s="14" t="s">
        <v>53</v>
      </c>
      <c r="D23" s="11" t="s">
        <v>66</v>
      </c>
      <c r="E23" s="12">
        <v>16</v>
      </c>
      <c r="F23" s="16"/>
      <c r="G23" s="21">
        <f t="shared" si="0"/>
        <v>0</v>
      </c>
    </row>
    <row r="24" spans="1:7" ht="45">
      <c r="A24" s="8"/>
      <c r="B24" s="14" t="s">
        <v>38</v>
      </c>
      <c r="C24" s="14" t="s">
        <v>54</v>
      </c>
      <c r="D24" s="11" t="s">
        <v>66</v>
      </c>
      <c r="E24" s="12">
        <v>1</v>
      </c>
      <c r="F24" s="16"/>
      <c r="G24" s="21">
        <f t="shared" si="0"/>
        <v>0</v>
      </c>
    </row>
    <row r="25" spans="1:7" ht="30">
      <c r="A25" s="8"/>
      <c r="B25" s="14" t="s">
        <v>9</v>
      </c>
      <c r="C25" s="14" t="s">
        <v>55</v>
      </c>
      <c r="D25" s="11" t="s">
        <v>66</v>
      </c>
      <c r="E25" s="12">
        <v>2</v>
      </c>
      <c r="F25" s="16"/>
      <c r="G25" s="21">
        <f t="shared" si="0"/>
        <v>0</v>
      </c>
    </row>
    <row r="26" spans="1:7" ht="15">
      <c r="A26" s="8"/>
      <c r="B26" s="14" t="s">
        <v>26</v>
      </c>
      <c r="C26" s="14" t="s">
        <v>56</v>
      </c>
      <c r="D26" s="11" t="s">
        <v>67</v>
      </c>
      <c r="E26" s="12">
        <v>2500</v>
      </c>
      <c r="F26" s="16"/>
      <c r="G26" s="21">
        <f t="shared" si="0"/>
        <v>0</v>
      </c>
    </row>
    <row r="27" spans="1:7" ht="30">
      <c r="A27" s="8"/>
      <c r="B27" s="14" t="s">
        <v>93</v>
      </c>
      <c r="C27" s="14" t="s">
        <v>94</v>
      </c>
      <c r="D27" s="11" t="s">
        <v>67</v>
      </c>
      <c r="E27" s="12">
        <v>700</v>
      </c>
      <c r="F27" s="16"/>
      <c r="G27" s="21">
        <f t="shared" si="0"/>
        <v>0</v>
      </c>
    </row>
    <row r="28" spans="1:7" ht="30">
      <c r="A28" s="8"/>
      <c r="B28" s="14" t="s">
        <v>27</v>
      </c>
      <c r="C28" s="14" t="s">
        <v>70</v>
      </c>
      <c r="D28" s="11" t="s">
        <v>67</v>
      </c>
      <c r="E28" s="12">
        <v>60</v>
      </c>
      <c r="F28" s="16"/>
      <c r="G28" s="21">
        <f t="shared" si="0"/>
        <v>0</v>
      </c>
    </row>
    <row r="29" spans="1:7" ht="30">
      <c r="A29" s="8"/>
      <c r="B29" s="14" t="s">
        <v>28</v>
      </c>
      <c r="C29" s="14" t="s">
        <v>71</v>
      </c>
      <c r="D29" s="11" t="s">
        <v>67</v>
      </c>
      <c r="E29" s="12">
        <v>70</v>
      </c>
      <c r="F29" s="16"/>
      <c r="G29" s="21">
        <f t="shared" si="0"/>
        <v>0</v>
      </c>
    </row>
    <row r="30" spans="1:7" ht="30">
      <c r="A30" s="8"/>
      <c r="B30" s="14" t="s">
        <v>29</v>
      </c>
      <c r="C30" s="14" t="s">
        <v>30</v>
      </c>
      <c r="D30" s="11" t="s">
        <v>67</v>
      </c>
      <c r="E30" s="12">
        <v>200</v>
      </c>
      <c r="F30" s="16"/>
      <c r="G30" s="21">
        <f t="shared" si="0"/>
        <v>0</v>
      </c>
    </row>
    <row r="31" spans="1:7" ht="30">
      <c r="A31" s="8"/>
      <c r="B31" s="14" t="s">
        <v>78</v>
      </c>
      <c r="C31" s="14" t="s">
        <v>79</v>
      </c>
      <c r="D31" s="11" t="s">
        <v>67</v>
      </c>
      <c r="E31" s="12">
        <v>150</v>
      </c>
      <c r="F31" s="13"/>
      <c r="G31" s="21">
        <f t="shared" si="0"/>
        <v>0</v>
      </c>
    </row>
    <row r="32" spans="1:7" ht="30">
      <c r="A32" s="8"/>
      <c r="B32" s="14" t="s">
        <v>80</v>
      </c>
      <c r="C32" s="14" t="s">
        <v>81</v>
      </c>
      <c r="D32" s="11" t="s">
        <v>66</v>
      </c>
      <c r="E32" s="12">
        <v>2</v>
      </c>
      <c r="F32" s="13"/>
      <c r="G32" s="21">
        <f t="shared" si="0"/>
        <v>0</v>
      </c>
    </row>
    <row r="33" spans="1:9" ht="15">
      <c r="A33" s="8"/>
      <c r="B33" s="14" t="s">
        <v>82</v>
      </c>
      <c r="C33" s="14" t="s">
        <v>72</v>
      </c>
      <c r="D33" s="11" t="s">
        <v>67</v>
      </c>
      <c r="E33" s="12">
        <v>150</v>
      </c>
      <c r="F33" s="13"/>
      <c r="G33" s="21">
        <f t="shared" si="0"/>
        <v>0</v>
      </c>
    </row>
    <row r="34" spans="1:9" ht="15.4" customHeight="1">
      <c r="A34" s="8"/>
      <c r="B34" s="14" t="s">
        <v>39</v>
      </c>
      <c r="C34" s="14" t="s">
        <v>57</v>
      </c>
      <c r="D34" s="11" t="s">
        <v>67</v>
      </c>
      <c r="E34" s="12">
        <v>1500</v>
      </c>
      <c r="F34" s="16"/>
      <c r="G34" s="21">
        <f t="shared" si="0"/>
        <v>0</v>
      </c>
    </row>
    <row r="35" spans="1:9" ht="15">
      <c r="A35" s="8"/>
      <c r="B35" s="14" t="s">
        <v>40</v>
      </c>
      <c r="C35" s="14" t="s">
        <v>58</v>
      </c>
      <c r="D35" s="11" t="s">
        <v>67</v>
      </c>
      <c r="E35" s="12">
        <v>500</v>
      </c>
      <c r="F35" s="16"/>
      <c r="G35" s="21">
        <f t="shared" si="0"/>
        <v>0</v>
      </c>
    </row>
    <row r="36" spans="1:9" ht="15">
      <c r="A36" s="8"/>
      <c r="B36" s="14" t="s">
        <v>41</v>
      </c>
      <c r="C36" s="14" t="s">
        <v>59</v>
      </c>
      <c r="D36" s="11" t="s">
        <v>66</v>
      </c>
      <c r="E36" s="12">
        <v>2000</v>
      </c>
      <c r="F36" s="16"/>
      <c r="G36" s="21">
        <f t="shared" si="0"/>
        <v>0</v>
      </c>
    </row>
    <row r="37" spans="1:9" ht="15">
      <c r="A37" s="8"/>
      <c r="B37" s="14" t="s">
        <v>42</v>
      </c>
      <c r="C37" s="14" t="s">
        <v>60</v>
      </c>
      <c r="D37" s="11" t="s">
        <v>67</v>
      </c>
      <c r="E37" s="12">
        <v>300</v>
      </c>
      <c r="F37" s="16"/>
      <c r="G37" s="21">
        <f t="shared" si="0"/>
        <v>0</v>
      </c>
    </row>
    <row r="38" spans="1:9" ht="30">
      <c r="A38" s="8"/>
      <c r="B38" s="14" t="s">
        <v>43</v>
      </c>
      <c r="C38" s="14" t="s">
        <v>61</v>
      </c>
      <c r="D38" s="11" t="s">
        <v>66</v>
      </c>
      <c r="E38" s="12">
        <v>1800</v>
      </c>
      <c r="F38" s="16"/>
      <c r="G38" s="21">
        <f t="shared" si="0"/>
        <v>0</v>
      </c>
    </row>
    <row r="39" spans="1:9" ht="30">
      <c r="A39" s="8"/>
      <c r="B39" s="14" t="s">
        <v>44</v>
      </c>
      <c r="C39" s="14" t="s">
        <v>62</v>
      </c>
      <c r="D39" s="11" t="s">
        <v>66</v>
      </c>
      <c r="E39" s="12">
        <v>500</v>
      </c>
      <c r="F39" s="16"/>
      <c r="G39" s="21">
        <f t="shared" si="0"/>
        <v>0</v>
      </c>
    </row>
    <row r="40" spans="1:9" ht="45">
      <c r="A40" s="8"/>
      <c r="B40" s="14" t="s">
        <v>45</v>
      </c>
      <c r="C40" s="14" t="s">
        <v>63</v>
      </c>
      <c r="D40" s="11" t="s">
        <v>66</v>
      </c>
      <c r="E40" s="12">
        <v>6</v>
      </c>
      <c r="F40" s="16"/>
      <c r="G40" s="21">
        <f t="shared" si="0"/>
        <v>0</v>
      </c>
    </row>
    <row r="41" spans="1:9" ht="15">
      <c r="A41" s="8"/>
      <c r="B41" s="14" t="s">
        <v>46</v>
      </c>
      <c r="C41" s="14" t="s">
        <v>64</v>
      </c>
      <c r="D41" s="11" t="s">
        <v>66</v>
      </c>
      <c r="E41" s="12">
        <v>500</v>
      </c>
      <c r="F41" s="16"/>
      <c r="G41" s="21">
        <f t="shared" si="0"/>
        <v>0</v>
      </c>
    </row>
    <row r="42" spans="1:9" ht="15">
      <c r="A42" s="8"/>
      <c r="B42" s="14" t="s">
        <v>47</v>
      </c>
      <c r="C42" s="14" t="s">
        <v>65</v>
      </c>
      <c r="D42" s="11" t="s">
        <v>66</v>
      </c>
      <c r="E42" s="12">
        <v>30</v>
      </c>
      <c r="F42" s="16"/>
      <c r="G42" s="21">
        <f t="shared" si="0"/>
        <v>0</v>
      </c>
    </row>
    <row r="43" spans="1:9" ht="15">
      <c r="A43" s="8"/>
      <c r="B43" s="14" t="s">
        <v>34</v>
      </c>
      <c r="C43" s="14" t="s">
        <v>95</v>
      </c>
      <c r="D43" s="11" t="s">
        <v>66</v>
      </c>
      <c r="E43" s="12">
        <v>2</v>
      </c>
      <c r="F43" s="16"/>
      <c r="G43" s="21">
        <f t="shared" si="0"/>
        <v>0</v>
      </c>
    </row>
    <row r="44" spans="1:9" ht="45">
      <c r="A44" s="8"/>
      <c r="B44" s="14"/>
      <c r="C44" s="14" t="s">
        <v>90</v>
      </c>
      <c r="D44" s="11" t="s">
        <v>66</v>
      </c>
      <c r="E44" s="12">
        <v>1</v>
      </c>
      <c r="F44" s="16"/>
      <c r="G44" s="21">
        <f t="shared" si="0"/>
        <v>0</v>
      </c>
      <c r="I44" s="17">
        <v>0</v>
      </c>
    </row>
    <row r="45" spans="1:9" ht="15">
      <c r="A45" s="8"/>
      <c r="B45" s="14"/>
      <c r="C45" s="14" t="s">
        <v>85</v>
      </c>
      <c r="D45" s="11" t="s">
        <v>66</v>
      </c>
      <c r="E45" s="12">
        <v>50</v>
      </c>
      <c r="F45" s="16"/>
      <c r="G45" s="21">
        <f t="shared" si="0"/>
        <v>0</v>
      </c>
    </row>
    <row r="46" spans="1:9" ht="15">
      <c r="A46" s="8"/>
      <c r="B46" s="14"/>
      <c r="C46" s="14" t="s">
        <v>86</v>
      </c>
      <c r="D46" s="11" t="s">
        <v>66</v>
      </c>
      <c r="E46" s="12">
        <v>85</v>
      </c>
      <c r="F46" s="16"/>
      <c r="G46" s="21">
        <f t="shared" si="0"/>
        <v>0</v>
      </c>
    </row>
    <row r="47" spans="1:9" ht="30">
      <c r="A47" s="8"/>
      <c r="B47" s="14"/>
      <c r="C47" s="14" t="s">
        <v>89</v>
      </c>
      <c r="D47" s="11" t="s">
        <v>66</v>
      </c>
      <c r="E47" s="12">
        <v>1</v>
      </c>
      <c r="F47" s="16"/>
      <c r="G47" s="21">
        <f t="shared" si="0"/>
        <v>0</v>
      </c>
    </row>
    <row r="48" spans="1:9" ht="14.65" customHeight="1">
      <c r="A48" s="8"/>
      <c r="B48" s="14"/>
      <c r="C48" s="14" t="s">
        <v>88</v>
      </c>
      <c r="D48" s="11" t="s">
        <v>66</v>
      </c>
      <c r="E48" s="12">
        <v>1</v>
      </c>
      <c r="F48" s="16"/>
      <c r="G48" s="21">
        <f t="shared" si="0"/>
        <v>0</v>
      </c>
    </row>
    <row r="49" spans="1:7" ht="15.4" customHeight="1">
      <c r="A49" s="8"/>
      <c r="B49" s="14"/>
      <c r="C49" s="14" t="s">
        <v>87</v>
      </c>
      <c r="D49" s="11" t="s">
        <v>66</v>
      </c>
      <c r="E49" s="12">
        <v>2</v>
      </c>
      <c r="F49" s="16"/>
      <c r="G49" s="21">
        <f t="shared" si="0"/>
        <v>0</v>
      </c>
    </row>
    <row r="50" spans="1:7" ht="15.4" customHeight="1">
      <c r="A50" s="8"/>
      <c r="B50" s="14"/>
      <c r="C50" s="14" t="s">
        <v>92</v>
      </c>
      <c r="D50" s="11" t="s">
        <v>66</v>
      </c>
      <c r="E50" s="12">
        <v>140</v>
      </c>
      <c r="F50" s="16"/>
      <c r="G50" s="21">
        <f t="shared" si="0"/>
        <v>0</v>
      </c>
    </row>
    <row r="51" spans="1:7" ht="15.4" customHeight="1">
      <c r="A51" s="8"/>
      <c r="B51" s="14"/>
      <c r="C51" s="14" t="s">
        <v>91</v>
      </c>
      <c r="D51" s="11" t="s">
        <v>66</v>
      </c>
      <c r="E51" s="12">
        <v>40</v>
      </c>
      <c r="F51" s="16"/>
      <c r="G51" s="21">
        <f t="shared" si="0"/>
        <v>0</v>
      </c>
    </row>
    <row r="52" spans="1:7" ht="15">
      <c r="A52" s="8"/>
      <c r="B52" s="14" t="s">
        <v>48</v>
      </c>
      <c r="C52" s="14" t="s">
        <v>145</v>
      </c>
      <c r="D52" s="11" t="s">
        <v>68</v>
      </c>
      <c r="E52" s="12">
        <v>1</v>
      </c>
      <c r="F52" s="16"/>
      <c r="G52" s="21">
        <f t="shared" si="0"/>
        <v>0</v>
      </c>
    </row>
    <row r="53" spans="1:7" ht="30">
      <c r="A53" s="8"/>
      <c r="B53" s="14" t="s">
        <v>34</v>
      </c>
      <c r="C53" s="14" t="s">
        <v>137</v>
      </c>
      <c r="D53" s="11" t="s">
        <v>68</v>
      </c>
      <c r="E53" s="12">
        <v>1</v>
      </c>
      <c r="F53" s="16"/>
      <c r="G53" s="21">
        <f t="shared" si="0"/>
        <v>0</v>
      </c>
    </row>
    <row r="54" spans="1:7" ht="30">
      <c r="A54" s="8"/>
      <c r="B54" s="14" t="s">
        <v>34</v>
      </c>
      <c r="C54" s="14" t="s">
        <v>138</v>
      </c>
      <c r="D54" s="11" t="s">
        <v>68</v>
      </c>
      <c r="E54" s="12">
        <v>1</v>
      </c>
      <c r="F54" s="16"/>
      <c r="G54" s="21">
        <f t="shared" si="0"/>
        <v>0</v>
      </c>
    </row>
    <row r="55" spans="1:7" ht="15">
      <c r="A55" s="8"/>
      <c r="B55" s="9"/>
      <c r="C55" s="10"/>
      <c r="D55" s="9"/>
      <c r="E55" s="9"/>
      <c r="F55" s="9"/>
      <c r="G55" s="21"/>
    </row>
    <row r="56" spans="1:7" ht="30">
      <c r="A56" s="8"/>
      <c r="B56" s="20" t="s">
        <v>97</v>
      </c>
      <c r="C56" s="20" t="s">
        <v>98</v>
      </c>
      <c r="D56" s="11" t="s">
        <v>66</v>
      </c>
      <c r="E56" s="12">
        <v>1</v>
      </c>
      <c r="F56" s="13"/>
      <c r="G56" s="21">
        <f t="shared" si="0"/>
        <v>0</v>
      </c>
    </row>
    <row r="57" spans="1:7" ht="30">
      <c r="A57" s="8"/>
      <c r="B57" s="20" t="s">
        <v>99</v>
      </c>
      <c r="C57" s="20" t="s">
        <v>100</v>
      </c>
      <c r="D57" s="11" t="s">
        <v>66</v>
      </c>
      <c r="E57" s="12">
        <v>1</v>
      </c>
      <c r="F57" s="13"/>
      <c r="G57" s="21">
        <f t="shared" si="0"/>
        <v>0</v>
      </c>
    </row>
    <row r="58" spans="1:7" ht="30">
      <c r="A58" s="8"/>
      <c r="B58" s="20" t="s">
        <v>101</v>
      </c>
      <c r="C58" s="20" t="s">
        <v>102</v>
      </c>
      <c r="D58" s="11" t="s">
        <v>66</v>
      </c>
      <c r="E58" s="12">
        <v>1</v>
      </c>
      <c r="F58" s="13"/>
      <c r="G58" s="21">
        <f t="shared" si="0"/>
        <v>0</v>
      </c>
    </row>
    <row r="59" spans="1:7" ht="15">
      <c r="A59" s="8"/>
      <c r="B59" s="20" t="s">
        <v>103</v>
      </c>
      <c r="C59" s="20" t="s">
        <v>104</v>
      </c>
      <c r="D59" s="11" t="s">
        <v>66</v>
      </c>
      <c r="E59" s="12">
        <v>1</v>
      </c>
      <c r="F59" s="13"/>
      <c r="G59" s="21">
        <f t="shared" si="0"/>
        <v>0</v>
      </c>
    </row>
    <row r="60" spans="1:7" ht="30">
      <c r="A60" s="8"/>
      <c r="B60" s="20" t="s">
        <v>105</v>
      </c>
      <c r="C60" s="20" t="s">
        <v>106</v>
      </c>
      <c r="D60" s="11" t="s">
        <v>66</v>
      </c>
      <c r="E60" s="12">
        <v>7</v>
      </c>
      <c r="F60" s="13"/>
      <c r="G60" s="21">
        <f t="shared" si="0"/>
        <v>0</v>
      </c>
    </row>
    <row r="61" spans="1:7" ht="30">
      <c r="A61" s="8"/>
      <c r="B61" s="20" t="s">
        <v>107</v>
      </c>
      <c r="C61" s="20" t="s">
        <v>108</v>
      </c>
      <c r="D61" s="11" t="s">
        <v>66</v>
      </c>
      <c r="E61" s="12">
        <v>7</v>
      </c>
      <c r="F61" s="13"/>
      <c r="G61" s="21">
        <f t="shared" si="0"/>
        <v>0</v>
      </c>
    </row>
    <row r="62" spans="1:7" ht="15">
      <c r="A62" s="8"/>
      <c r="B62" s="20" t="s">
        <v>109</v>
      </c>
      <c r="C62" s="20" t="s">
        <v>110</v>
      </c>
      <c r="D62" s="11" t="s">
        <v>66</v>
      </c>
      <c r="E62" s="12">
        <v>1</v>
      </c>
      <c r="F62" s="13"/>
      <c r="G62" s="21">
        <f t="shared" si="0"/>
        <v>0</v>
      </c>
    </row>
    <row r="63" spans="1:7" ht="30">
      <c r="A63" s="8"/>
      <c r="B63" s="20" t="s">
        <v>111</v>
      </c>
      <c r="C63" s="20" t="s">
        <v>112</v>
      </c>
      <c r="D63" s="11" t="s">
        <v>66</v>
      </c>
      <c r="E63" s="12">
        <v>2</v>
      </c>
      <c r="F63" s="13"/>
      <c r="G63" s="21">
        <f t="shared" si="0"/>
        <v>0</v>
      </c>
    </row>
    <row r="64" spans="1:7" ht="30">
      <c r="A64" s="8"/>
      <c r="B64" s="20" t="s">
        <v>113</v>
      </c>
      <c r="C64" s="20" t="s">
        <v>114</v>
      </c>
      <c r="D64" s="11" t="s">
        <v>66</v>
      </c>
      <c r="E64" s="12">
        <v>1</v>
      </c>
      <c r="F64" s="13"/>
      <c r="G64" s="21">
        <f t="shared" si="0"/>
        <v>0</v>
      </c>
    </row>
    <row r="65" spans="1:7" ht="30">
      <c r="A65" s="8"/>
      <c r="B65" s="20" t="s">
        <v>115</v>
      </c>
      <c r="C65" s="20" t="s">
        <v>116</v>
      </c>
      <c r="D65" s="11" t="s">
        <v>66</v>
      </c>
      <c r="E65" s="12">
        <v>1</v>
      </c>
      <c r="F65" s="13"/>
      <c r="G65" s="21">
        <f t="shared" si="0"/>
        <v>0</v>
      </c>
    </row>
    <row r="66" spans="1:7" ht="30">
      <c r="A66" s="8"/>
      <c r="B66" s="20" t="s">
        <v>117</v>
      </c>
      <c r="C66" s="20" t="s">
        <v>118</v>
      </c>
      <c r="D66" s="11" t="s">
        <v>66</v>
      </c>
      <c r="E66" s="12">
        <v>1</v>
      </c>
      <c r="F66" s="13"/>
      <c r="G66" s="21">
        <f t="shared" si="0"/>
        <v>0</v>
      </c>
    </row>
    <row r="67" spans="1:7" ht="30">
      <c r="A67" s="8"/>
      <c r="B67" s="20" t="s">
        <v>119</v>
      </c>
      <c r="C67" s="20" t="s">
        <v>120</v>
      </c>
      <c r="D67" s="11" t="s">
        <v>66</v>
      </c>
      <c r="E67" s="12">
        <v>262</v>
      </c>
      <c r="F67" s="13"/>
      <c r="G67" s="21">
        <f t="shared" si="0"/>
        <v>0</v>
      </c>
    </row>
    <row r="68" spans="1:7" ht="45">
      <c r="A68" s="8"/>
      <c r="B68" s="20" t="s">
        <v>121</v>
      </c>
      <c r="C68" s="20" t="s">
        <v>122</v>
      </c>
      <c r="D68" s="11" t="s">
        <v>66</v>
      </c>
      <c r="E68" s="12">
        <v>7</v>
      </c>
      <c r="F68" s="13"/>
      <c r="G68" s="21">
        <f t="shared" si="0"/>
        <v>0</v>
      </c>
    </row>
    <row r="69" spans="1:7" ht="15">
      <c r="A69" s="8"/>
      <c r="B69" s="20" t="s">
        <v>123</v>
      </c>
      <c r="C69" s="20" t="s">
        <v>124</v>
      </c>
      <c r="D69" s="11" t="s">
        <v>66</v>
      </c>
      <c r="E69" s="12">
        <v>2</v>
      </c>
      <c r="F69" s="13"/>
      <c r="G69" s="21">
        <f t="shared" si="0"/>
        <v>0</v>
      </c>
    </row>
    <row r="70" spans="1:7" ht="45">
      <c r="A70" s="8"/>
      <c r="B70" s="20" t="s">
        <v>125</v>
      </c>
      <c r="C70" s="20" t="s">
        <v>126</v>
      </c>
      <c r="D70" s="11" t="s">
        <v>67</v>
      </c>
      <c r="E70" s="12">
        <v>4500</v>
      </c>
      <c r="F70" s="13"/>
      <c r="G70" s="21">
        <f t="shared" si="0"/>
        <v>0</v>
      </c>
    </row>
    <row r="71" spans="1:7" ht="45">
      <c r="A71" s="8"/>
      <c r="B71" s="20" t="s">
        <v>127</v>
      </c>
      <c r="C71" s="20" t="s">
        <v>128</v>
      </c>
      <c r="D71" s="11" t="s">
        <v>67</v>
      </c>
      <c r="E71" s="12">
        <v>70</v>
      </c>
      <c r="F71" s="13"/>
      <c r="G71" s="21">
        <f t="shared" ref="G71:G81" si="1">+F71*E71</f>
        <v>0</v>
      </c>
    </row>
    <row r="72" spans="1:7" ht="15">
      <c r="A72" s="8"/>
      <c r="B72" s="20" t="s">
        <v>129</v>
      </c>
      <c r="C72" s="20" t="s">
        <v>130</v>
      </c>
      <c r="D72" s="11" t="s">
        <v>67</v>
      </c>
      <c r="E72" s="12">
        <v>500</v>
      </c>
      <c r="F72" s="13"/>
      <c r="G72" s="21">
        <f t="shared" si="1"/>
        <v>0</v>
      </c>
    </row>
    <row r="73" spans="1:7" ht="30">
      <c r="A73" s="8"/>
      <c r="B73" s="20" t="s">
        <v>43</v>
      </c>
      <c r="C73" s="20" t="s">
        <v>61</v>
      </c>
      <c r="D73" s="11" t="s">
        <v>66</v>
      </c>
      <c r="E73" s="12">
        <v>8500</v>
      </c>
      <c r="F73" s="13"/>
      <c r="G73" s="21">
        <f t="shared" si="1"/>
        <v>0</v>
      </c>
    </row>
    <row r="74" spans="1:7" ht="30">
      <c r="A74" s="8"/>
      <c r="B74" s="14" t="s">
        <v>44</v>
      </c>
      <c r="C74" s="14" t="s">
        <v>62</v>
      </c>
      <c r="D74" s="11" t="s">
        <v>66</v>
      </c>
      <c r="E74" s="12">
        <v>2500</v>
      </c>
      <c r="F74" s="13"/>
      <c r="G74" s="21">
        <f t="shared" si="1"/>
        <v>0</v>
      </c>
    </row>
    <row r="75" spans="1:7" ht="15">
      <c r="A75" s="8"/>
      <c r="B75" s="20" t="s">
        <v>47</v>
      </c>
      <c r="C75" s="20" t="s">
        <v>65</v>
      </c>
      <c r="D75" s="11" t="s">
        <v>66</v>
      </c>
      <c r="E75" s="12">
        <v>20</v>
      </c>
      <c r="F75" s="13"/>
      <c r="G75" s="21">
        <f t="shared" si="1"/>
        <v>0</v>
      </c>
    </row>
    <row r="76" spans="1:7" ht="15">
      <c r="A76" s="8"/>
      <c r="B76" s="20" t="s">
        <v>131</v>
      </c>
      <c r="C76" s="20" t="s">
        <v>132</v>
      </c>
      <c r="D76" s="11" t="s">
        <v>66</v>
      </c>
      <c r="E76" s="12">
        <v>10</v>
      </c>
      <c r="F76" s="13"/>
      <c r="G76" s="21">
        <f t="shared" si="1"/>
        <v>0</v>
      </c>
    </row>
    <row r="77" spans="1:7" ht="15">
      <c r="A77" s="8"/>
      <c r="B77" s="20" t="s">
        <v>34</v>
      </c>
      <c r="C77" s="20" t="s">
        <v>133</v>
      </c>
      <c r="D77" s="11" t="s">
        <v>68</v>
      </c>
      <c r="E77" s="12">
        <v>2</v>
      </c>
      <c r="F77" s="13"/>
      <c r="G77" s="21">
        <f t="shared" si="1"/>
        <v>0</v>
      </c>
    </row>
    <row r="78" spans="1:7" ht="30">
      <c r="A78" s="8"/>
      <c r="B78" s="20" t="s">
        <v>134</v>
      </c>
      <c r="C78" s="20" t="s">
        <v>135</v>
      </c>
      <c r="D78" s="11" t="s">
        <v>66</v>
      </c>
      <c r="E78" s="12">
        <v>271</v>
      </c>
      <c r="F78" s="13"/>
      <c r="G78" s="21">
        <f t="shared" si="1"/>
        <v>0</v>
      </c>
    </row>
    <row r="79" spans="1:7" ht="15">
      <c r="A79" s="8"/>
      <c r="B79" s="20" t="s">
        <v>48</v>
      </c>
      <c r="C79" s="20" t="s">
        <v>144</v>
      </c>
      <c r="D79" s="11" t="s">
        <v>68</v>
      </c>
      <c r="E79" s="12">
        <v>1</v>
      </c>
      <c r="F79" s="13"/>
      <c r="G79" s="21">
        <f t="shared" si="1"/>
        <v>0</v>
      </c>
    </row>
    <row r="80" spans="1:7" ht="30">
      <c r="A80" s="22" t="s">
        <v>34</v>
      </c>
      <c r="B80" s="20" t="s">
        <v>34</v>
      </c>
      <c r="C80" s="20" t="s">
        <v>139</v>
      </c>
      <c r="D80" s="11" t="s">
        <v>68</v>
      </c>
      <c r="E80" s="12">
        <v>1</v>
      </c>
      <c r="F80" s="13"/>
      <c r="G80" s="21">
        <f t="shared" si="1"/>
        <v>0</v>
      </c>
    </row>
    <row r="81" spans="1:9" ht="30">
      <c r="A81" s="23"/>
      <c r="B81" s="20"/>
      <c r="C81" s="20" t="s">
        <v>140</v>
      </c>
      <c r="D81" s="11" t="s">
        <v>68</v>
      </c>
      <c r="E81" s="12">
        <v>1</v>
      </c>
      <c r="F81" s="13"/>
      <c r="G81" s="21">
        <f t="shared" si="1"/>
        <v>0</v>
      </c>
    </row>
    <row r="82" spans="1:9" ht="15.75" thickBot="1">
      <c r="A82" s="24"/>
      <c r="B82" s="25"/>
      <c r="C82" s="25"/>
      <c r="D82" s="26"/>
      <c r="E82" s="26"/>
      <c r="F82" s="27"/>
      <c r="G82" s="28"/>
    </row>
    <row r="83" spans="1:9" ht="13.5" thickBot="1">
      <c r="A83" s="30"/>
      <c r="B83" s="31" t="s">
        <v>141</v>
      </c>
      <c r="C83" s="31"/>
      <c r="D83" s="31"/>
      <c r="E83" s="32"/>
      <c r="F83" s="33"/>
      <c r="G83" s="34">
        <f>SUM(G6:G82)</f>
        <v>0</v>
      </c>
    </row>
    <row r="84" spans="1:9" ht="13.5" thickBot="1">
      <c r="A84" s="30"/>
      <c r="B84" s="31" t="s">
        <v>142</v>
      </c>
      <c r="C84" s="31"/>
      <c r="D84" s="31"/>
      <c r="E84" s="32"/>
      <c r="F84" s="33"/>
      <c r="G84" s="34">
        <f>+G83*0.12</f>
        <v>0</v>
      </c>
    </row>
    <row r="85" spans="1:9" ht="15.75" customHeight="1">
      <c r="A85" s="37" t="s">
        <v>143</v>
      </c>
      <c r="B85" s="38"/>
      <c r="C85" s="38"/>
      <c r="D85" s="38"/>
      <c r="E85" s="38"/>
      <c r="F85" s="41">
        <f>SUM(G83:G85)</f>
        <v>0</v>
      </c>
      <c r="G85" s="35"/>
    </row>
    <row r="86" spans="1:9" ht="15.75" customHeight="1" thickBot="1">
      <c r="A86" s="39"/>
      <c r="B86" s="40"/>
      <c r="C86" s="40"/>
      <c r="D86" s="40"/>
      <c r="E86" s="40"/>
      <c r="F86" s="42"/>
      <c r="G86" s="36"/>
    </row>
    <row r="94" spans="1:9">
      <c r="I94" s="29"/>
    </row>
    <row r="95" spans="1:9">
      <c r="I95" s="29"/>
    </row>
  </sheetData>
  <protectedRanges>
    <protectedRange password="C789" sqref="C78" name="Bereich2_7_4_2_1_4_1_1"/>
  </protectedRanges>
  <mergeCells count="8">
    <mergeCell ref="B84:E84"/>
    <mergeCell ref="F85:G86"/>
    <mergeCell ref="A85:E86"/>
    <mergeCell ref="A1:B1"/>
    <mergeCell ref="C1:E1"/>
    <mergeCell ref="A2:B2"/>
    <mergeCell ref="C2:E2"/>
    <mergeCell ref="B83:E83"/>
  </mergeCells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Slepý VV</vt:lpstr>
      <vt:lpstr>'Slepý VV'!Oblast_tisku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Michal Kvapil</cp:lastModifiedBy>
  <cp:lastPrinted>2023-03-30T06:43:58Z</cp:lastPrinted>
  <dcterms:created xsi:type="dcterms:W3CDTF">2018-11-06T19:52:12Z</dcterms:created>
  <dcterms:modified xsi:type="dcterms:W3CDTF">2024-05-28T14:16:13Z</dcterms:modified>
</cp:coreProperties>
</file>