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10785" activeTab="0"/>
  </bookViews>
  <sheets>
    <sheet name="6. Zadání - na výšku CZ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<sst xmlns="http://schemas.openxmlformats.org/spreadsheetml/2006/main" count="52" uniqueCount="38">
  <si>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</si>
  <si>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</si>
  <si>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</si>
  <si>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</si>
  <si>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</si>
  <si>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</si>
  <si>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</si>
  <si>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</si>
  <si>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</si>
  <si>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</si>
  <si>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</si>
  <si>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</si>
  <si>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</si>
  <si>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</si>
  <si>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</si>
  <si>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</si>
  <si>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</si>
  <si>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</si>
  <si>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</si>
  <si>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</si>
  <si>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</si>
  <si>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</si>
  <si>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</si>
  <si>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</si>
  <si>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 xml:space="preserve">Datum: </t>
  </si>
  <si>
    <t>Obrusná vrstva ACO 11 v tl. 50 mm</t>
  </si>
  <si>
    <t>DIO během výstavby</t>
  </si>
  <si>
    <t>Ostatní práce a konstrukce</t>
  </si>
  <si>
    <t>ks</t>
  </si>
  <si>
    <t>Kontrolní rozpočet</t>
  </si>
  <si>
    <t>Frézování vozovky s odvozem. Tl. 80mm</t>
  </si>
  <si>
    <t>Napojení na stávající komunikace</t>
  </si>
  <si>
    <t>Výšková úprava revizních šachet, vpustí a šoupat</t>
  </si>
  <si>
    <t>Vyrovnávka  z asfaltobetonu prům tl. 30 mm</t>
  </si>
  <si>
    <t>Stavba : Oprava silnice II/101 Kostelec nad Labem</t>
  </si>
  <si>
    <t>Staničení: 96,798 - 99,118</t>
  </si>
  <si>
    <t>Obnova VDZ, barva a def plast hladký (V4, V1 a 6x V7)</t>
  </si>
  <si>
    <t>Odstranění kolejnic a sanace plochy bývalé železnice (28m x 4m), do hloubky 50 cm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</si>
</sst>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wrapText="1"/>
      <protection/>
    </xf>
    <xf numFmtId="172" fontId="12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/>
    </xf>
    <xf numFmtId="173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172" fontId="13" fillId="0" borderId="0" xfId="0" applyNumberFormat="1" applyFont="1" applyFill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vertical="center"/>
      <protection/>
    </xf>
    <xf numFmtId="172" fontId="13" fillId="0" borderId="0" xfId="0" applyNumberFormat="1" applyFont="1" applyFill="1" applyAlignment="1" applyProtection="1">
      <alignment horizontal="left" vertical="center"/>
      <protection/>
    </xf>
    <xf numFmtId="173" fontId="13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173" fontId="13" fillId="0" borderId="0" xfId="0" applyNumberFormat="1" applyFont="1" applyFill="1" applyAlignment="1" applyProtection="1">
      <alignment vertical="center"/>
      <protection/>
    </xf>
    <xf numFmtId="172" fontId="12" fillId="0" borderId="0" xfId="0" applyNumberFormat="1" applyFont="1" applyFill="1" applyAlignment="1" applyProtection="1">
      <alignment vertical="top"/>
      <protection/>
    </xf>
    <xf numFmtId="172" fontId="8" fillId="0" borderId="0" xfId="0" applyNumberFormat="1" applyFont="1" applyFill="1" applyAlignment="1" applyProtection="1">
      <alignment vertical="top"/>
      <protection/>
    </xf>
    <xf numFmtId="173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vertical="top"/>
      <protection/>
    </xf>
    <xf numFmtId="172" fontId="13" fillId="0" borderId="0" xfId="0" applyNumberFormat="1" applyFont="1" applyFill="1" applyAlignment="1" applyProtection="1">
      <alignment horizontal="center" vertical="center"/>
      <protection/>
    </xf>
    <xf numFmtId="14" fontId="7" fillId="33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 horizontal="right" vertical="center"/>
      <protection/>
    </xf>
    <xf numFmtId="4" fontId="13" fillId="35" borderId="13" xfId="0" applyNumberFormat="1" applyFont="1" applyFill="1" applyBorder="1" applyAlignment="1" applyProtection="1">
      <alignment vertical="center"/>
      <protection/>
    </xf>
    <xf numFmtId="172" fontId="12" fillId="0" borderId="0" xfId="0" applyNumberFormat="1" applyFont="1" applyFill="1" applyAlignment="1" applyProtection="1">
      <alignment horizontal="center" vertical="top"/>
      <protection/>
    </xf>
    <xf numFmtId="4" fontId="12" fillId="35" borderId="13" xfId="0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4" fontId="13" fillId="35" borderId="14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2" fontId="16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172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3" xfId="0" applyNumberFormat="1" applyFont="1" applyFill="1" applyBorder="1" applyAlignment="1" applyProtection="1">
      <alignment vertical="center" wrapText="1"/>
      <protection/>
    </xf>
    <xf numFmtId="17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left" vertical="center"/>
      <protection/>
    </xf>
    <xf numFmtId="4" fontId="12" fillId="35" borderId="14" xfId="0" applyNumberFormat="1" applyFont="1" applyFill="1" applyBorder="1" applyAlignment="1" applyProtection="1">
      <alignment vertical="top"/>
      <protection/>
    </xf>
    <xf numFmtId="4" fontId="13" fillId="0" borderId="15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horizontal="right" vertical="center"/>
      <protection/>
    </xf>
    <xf numFmtId="4" fontId="13" fillId="0" borderId="16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130" zoomScaleNormal="130" zoomScalePageLayoutView="0" workbookViewId="0" topLeftCell="A10">
      <selection activeCell="L16" sqref="L16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29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34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35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24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30</v>
      </c>
      <c r="E11" s="50" t="s">
        <v>17</v>
      </c>
      <c r="F11" s="41">
        <v>1588.512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2</v>
      </c>
      <c r="B14" s="39">
        <v>221</v>
      </c>
      <c r="C14" s="44"/>
      <c r="D14" s="40" t="s">
        <v>21</v>
      </c>
      <c r="E14" s="39" t="s">
        <v>13</v>
      </c>
      <c r="F14" s="41">
        <v>16704</v>
      </c>
      <c r="G14" s="42"/>
      <c r="H14" s="43">
        <f aca="true" t="shared" si="0" ref="H14:H19">F14*G14</f>
        <v>0</v>
      </c>
      <c r="K14" s="34"/>
    </row>
    <row r="15" spans="1:11" ht="21" customHeight="1">
      <c r="A15" s="38">
        <v>3</v>
      </c>
      <c r="B15" s="39">
        <v>221</v>
      </c>
      <c r="C15" s="44"/>
      <c r="D15" s="40" t="s">
        <v>31</v>
      </c>
      <c r="E15" s="39" t="s">
        <v>13</v>
      </c>
      <c r="F15" s="41">
        <v>14.4</v>
      </c>
      <c r="G15" s="42"/>
      <c r="H15" s="43">
        <f t="shared" si="0"/>
        <v>0</v>
      </c>
      <c r="K15" s="34"/>
    </row>
    <row r="16" spans="1:8" ht="21" customHeight="1">
      <c r="A16" s="38">
        <v>4</v>
      </c>
      <c r="B16" s="39" t="s">
        <v>12</v>
      </c>
      <c r="C16" s="38"/>
      <c r="D16" s="40" t="s">
        <v>33</v>
      </c>
      <c r="E16" s="39" t="s">
        <v>18</v>
      </c>
      <c r="F16" s="41">
        <v>1277.856</v>
      </c>
      <c r="G16" s="42"/>
      <c r="H16" s="43">
        <f t="shared" si="0"/>
        <v>0</v>
      </c>
    </row>
    <row r="17" spans="1:8" ht="21" customHeight="1">
      <c r="A17" s="38">
        <v>5</v>
      </c>
      <c r="B17" s="39" t="s">
        <v>12</v>
      </c>
      <c r="C17" s="38"/>
      <c r="D17" s="40" t="s">
        <v>25</v>
      </c>
      <c r="E17" s="39" t="s">
        <v>13</v>
      </c>
      <c r="F17" s="41">
        <v>16704</v>
      </c>
      <c r="G17" s="42"/>
      <c r="H17" s="43">
        <f t="shared" si="0"/>
        <v>0</v>
      </c>
    </row>
    <row r="18" spans="1:8" ht="21" customHeight="1">
      <c r="A18" s="38">
        <v>6</v>
      </c>
      <c r="B18" s="39">
        <v>221</v>
      </c>
      <c r="C18" s="38"/>
      <c r="D18" s="40" t="s">
        <v>37</v>
      </c>
      <c r="E18" s="39" t="s">
        <v>13</v>
      </c>
      <c r="F18" s="41">
        <v>112</v>
      </c>
      <c r="G18" s="42"/>
      <c r="H18" s="43">
        <f t="shared" si="0"/>
        <v>0</v>
      </c>
    </row>
    <row r="19" spans="1:8" ht="21" customHeight="1">
      <c r="A19" s="38">
        <v>6</v>
      </c>
      <c r="B19" s="39">
        <v>221</v>
      </c>
      <c r="C19" s="38"/>
      <c r="D19" s="40" t="s">
        <v>32</v>
      </c>
      <c r="E19" s="39" t="s">
        <v>28</v>
      </c>
      <c r="F19" s="41">
        <f>35+56+46</f>
        <v>137</v>
      </c>
      <c r="G19" s="42"/>
      <c r="H19" s="43">
        <f t="shared" si="0"/>
        <v>0</v>
      </c>
    </row>
    <row r="20" spans="1:8" ht="17.25" customHeight="1">
      <c r="A20" s="16"/>
      <c r="B20" s="16"/>
      <c r="C20" s="17"/>
      <c r="D20" s="17" t="s">
        <v>14</v>
      </c>
      <c r="E20" s="26" t="s">
        <v>16</v>
      </c>
      <c r="F20" s="21"/>
      <c r="G20" s="28"/>
      <c r="H20" s="29">
        <f>SUM(H14:H17)</f>
        <v>0</v>
      </c>
    </row>
    <row r="21" spans="1:8" ht="17.25" customHeight="1">
      <c r="A21" s="16"/>
      <c r="B21" s="16"/>
      <c r="C21" s="17">
        <v>9</v>
      </c>
      <c r="D21" s="17" t="s">
        <v>27</v>
      </c>
      <c r="E21" s="26"/>
      <c r="F21" s="21"/>
      <c r="G21" s="28"/>
      <c r="H21" s="48"/>
    </row>
    <row r="22" spans="1:8" s="55" customFormat="1" ht="17.25" customHeight="1">
      <c r="A22" s="49">
        <v>7</v>
      </c>
      <c r="B22" s="49">
        <v>221</v>
      </c>
      <c r="C22" s="49"/>
      <c r="D22" s="49" t="s">
        <v>36</v>
      </c>
      <c r="E22" s="50" t="s">
        <v>13</v>
      </c>
      <c r="F22" s="51">
        <v>930</v>
      </c>
      <c r="G22" s="52"/>
      <c r="H22" s="53">
        <f>F22*G22</f>
        <v>0</v>
      </c>
    </row>
    <row r="23" spans="1:8" ht="17.25" customHeight="1">
      <c r="A23" s="49">
        <v>8</v>
      </c>
      <c r="B23" s="49">
        <v>221</v>
      </c>
      <c r="C23" s="49"/>
      <c r="D23" s="49" t="s">
        <v>26</v>
      </c>
      <c r="E23" s="50" t="s">
        <v>16</v>
      </c>
      <c r="F23" s="51">
        <v>1</v>
      </c>
      <c r="G23" s="52"/>
      <c r="H23" s="53">
        <f>F23*G23</f>
        <v>0</v>
      </c>
    </row>
    <row r="24" spans="1:8" ht="17.25" customHeight="1">
      <c r="A24" s="16"/>
      <c r="B24" s="16"/>
      <c r="C24" s="17"/>
      <c r="D24" s="17" t="s">
        <v>27</v>
      </c>
      <c r="E24" s="26"/>
      <c r="F24" s="21"/>
      <c r="G24" s="28"/>
      <c r="H24" s="29">
        <f>SUM(H22:H23)</f>
        <v>0</v>
      </c>
    </row>
    <row r="25" spans="1:8" ht="17.25" customHeight="1">
      <c r="A25" s="16"/>
      <c r="B25" s="16"/>
      <c r="C25" s="17"/>
      <c r="D25" s="17"/>
      <c r="E25" s="26"/>
      <c r="F25" s="21"/>
      <c r="G25" s="28"/>
      <c r="H25" s="46"/>
    </row>
    <row r="26" spans="1:11" ht="17.25" customHeight="1">
      <c r="A26" s="22"/>
      <c r="B26" s="22"/>
      <c r="C26" s="23" t="s">
        <v>0</v>
      </c>
      <c r="D26" s="23" t="s">
        <v>15</v>
      </c>
      <c r="E26" s="30" t="s">
        <v>16</v>
      </c>
      <c r="F26" s="24"/>
      <c r="G26" s="25"/>
      <c r="H26" s="45">
        <f>H12+H20+H24</f>
        <v>0</v>
      </c>
      <c r="J26" s="32"/>
      <c r="K26" s="32"/>
    </row>
    <row r="27" spans="1:10" ht="17.25" customHeight="1">
      <c r="A27" s="22"/>
      <c r="B27" s="22"/>
      <c r="C27" s="23"/>
      <c r="D27" s="23" t="s">
        <v>19</v>
      </c>
      <c r="E27" s="30" t="s">
        <v>16</v>
      </c>
      <c r="F27" s="24"/>
      <c r="G27" s="25"/>
      <c r="H27" s="31">
        <f>H26*0.21</f>
        <v>0</v>
      </c>
      <c r="J27" s="32"/>
    </row>
    <row r="28" spans="1:8" ht="17.25" customHeight="1">
      <c r="A28" s="22"/>
      <c r="B28" s="22"/>
      <c r="C28" s="23"/>
      <c r="D28" s="23" t="s">
        <v>20</v>
      </c>
      <c r="E28" s="30" t="s">
        <v>16</v>
      </c>
      <c r="F28" s="24"/>
      <c r="G28" s="25"/>
      <c r="H28" s="31">
        <f>SUM(H26:H27)</f>
        <v>0</v>
      </c>
    </row>
    <row r="29" ht="12" customHeight="1"/>
    <row r="30" spans="1:8" ht="17.25" customHeight="1">
      <c r="A30" s="35"/>
      <c r="B30" s="35"/>
      <c r="C30" s="35"/>
      <c r="D30" s="36"/>
      <c r="E30" s="35"/>
      <c r="F30" s="35"/>
      <c r="G30" s="35"/>
      <c r="H30" s="35"/>
    </row>
    <row r="31" ht="19.5" customHeight="1">
      <c r="D31" s="37"/>
    </row>
    <row r="32" ht="19.5" customHeight="1">
      <c r="D32" s="37"/>
    </row>
  </sheetData>
  <sheetProtection/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Novotná Adéla</cp:lastModifiedBy>
  <cp:lastPrinted>2018-03-06T08:07:46Z</cp:lastPrinted>
  <dcterms:created xsi:type="dcterms:W3CDTF">2006-03-27T10:35:26Z</dcterms:created>
  <dcterms:modified xsi:type="dcterms:W3CDTF">2018-06-25T06:58:25Z</dcterms:modified>
  <cp:category/>
  <cp:version/>
  <cp:contentType/>
  <cp:contentStatus/>
</cp:coreProperties>
</file>