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25, III-11627 Mníšek p. Brdy-Zahořany/Rozpočet/"/>
    </mc:Choice>
  </mc:AlternateContent>
  <xr:revisionPtr revIDLastSave="0" documentId="14_{181A7775-7335-4B88-935D-22C480133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16" i="2" l="1"/>
  <c r="G20" i="2"/>
  <c r="G32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5" i="2"/>
  <c r="G14" i="2"/>
  <c r="G13" i="2"/>
  <c r="G12" i="2"/>
  <c r="G11" i="2"/>
  <c r="G10" i="2"/>
  <c r="G9" i="2"/>
  <c r="I24" i="1" l="1"/>
  <c r="I22" i="1"/>
  <c r="G33" i="2" l="1"/>
  <c r="G34" i="2" s="1"/>
  <c r="G35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<sst xmlns="http://schemas.openxmlformats.org/spreadsheetml/2006/main" count="166" uniqueCount="107">
  <si>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</si>
  <si>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</si>
  <si>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</si>
  <si>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</si>
  <si>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</si>
  <si>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</si>
  <si>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</si>
  <si>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</si>
  <si>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</si>
  <si>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</si>
  <si>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</si>
  <si>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</si>
  <si>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</si>
  <si>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</si>
  <si>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</si>
  <si>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</si>
  <si>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</si>
  <si>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</si>
  <si>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</si>
  <si>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</si>
  <si>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</si>
  <si>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</si>
  <si>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</si>
  <si>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</si>
  <si>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</si>
  <si>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</si>
  <si>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</si>
  <si>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</si>
  <si>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</si>
  <si>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</si>
  <si>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</si>
  <si>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</si>
  <si>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</si>
  <si>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</si>
  <si>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</si>
  <si>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</si>
  <si>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</si>
  <si>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</si>
  <si>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</si>
  <si>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</si>
  <si>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</si>
  <si>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</si>
  <si>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</si>
  <si>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</si>
  <si>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</si>
  <si>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</si>
  <si>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</si>
  <si>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</si>
  <si>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</si>
  <si>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</si>
  <si>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</si>
  <si>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</si>
  <si>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</si>
  <si>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</si>
  <si>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</si>
  <si>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</si>
  <si>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</si>
  <si>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</si>
  <si>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</si>
  <si>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</si>
  <si>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</si>
  <si>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</si>
  <si>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</si>
  <si>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</si>
  <si>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</si>
  <si>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</si>
  <si>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</si>
  <si>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</si>
  <si>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</si>
  <si>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</si>
  <si>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</si>
  <si>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</si>
  <si>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</si>
  <si>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</si>
  <si>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</si>
  <si>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</si>
  <si>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</si>
  <si>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</si>
  <si>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</si>
  <si>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</si>
  <si>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</si>
  <si>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</si>
  <si>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574A34  </t>
  </si>
  <si>
    <t>SPOJOVACÍ POSTŘIK ZE SIL. EMULZE DO 0,5KG/M2</t>
  </si>
  <si>
    <t xml:space="preserve">574E46 </t>
  </si>
  <si>
    <t>18110</t>
  </si>
  <si>
    <t>02960</t>
  </si>
  <si>
    <t>ÚPRAVA PLÁNĚ SE ZHUTNĚNÍM V HORNINĚ TŘ. I</t>
  </si>
  <si>
    <t>574C56</t>
  </si>
  <si>
    <t>ASFALTOVÝ BETON PRO LOŽNÍ VRSTVY ACL 16+, tl. 60mm</t>
  </si>
  <si>
    <t xml:space="preserve">OSTATNÍ POŽADAVKY - DIO, GEODETICKÉ ZAMĚŘENÍ SKUTEČNÉHO PROVEDENÍ před a po dokončení včetně zaměření zesílení konstrukce , ZJIŠTENÍ A VYTYČENÍ INŽ. SÍTÍ,  </t>
  </si>
  <si>
    <t>02620</t>
  </si>
  <si>
    <t>ZKOUŠENÍ KONSTRUKCÍ A PRACÍ NEZÁVISLOU ZKUŠEBNOU - zkoušky zatěžovací budou provedeny v místě sanací, počet zkoušek dle situace po odkrytí vozovkového krytu a zjištění skutečného rozsahu sanací</t>
  </si>
  <si>
    <t>DOZOR GEOTECHNIKA STAVBY, vyhodnocení konstrukcí a materiálů podloží pro stanovení rozsahu sanací</t>
  </si>
  <si>
    <t>VOZOVKOVÉ VRSTVY ZE ŠTĚRKODRTI tl. 300mm</t>
  </si>
  <si>
    <t xml:space="preserve">VDZ- vodící proužek  12,5 , přechody pro chodce,  BARVOU, ZÁKLADNÍ </t>
  </si>
  <si>
    <t xml:space="preserve">91552          </t>
  </si>
  <si>
    <t>ks</t>
  </si>
  <si>
    <t>VODOR DOPRAV ZNAČ - PÍSMENA (plast)</t>
  </si>
  <si>
    <t>VODOR DOPRAV ZNAČ PLASTEM STRUKTURÁLNÍ NEHLUČNÉ - DOD A POKLÁDKA - vodící proužek 12,5; přechod pro chodce,  zastávky BUS</t>
  </si>
  <si>
    <t>součet</t>
  </si>
  <si>
    <t xml:space="preserve">ODKOP PRO SPOD STAVBU SILNIC A ŽELEZNIC TŘ. I, ODVOZ DO 20KM,  vzdálenost uvedena orientačně, vč. odvozu na skládku, odstranění stávající zeminy (případně konstrukce podkladních vrstev), tl. 300mm, v š. cca 1,5m  </t>
  </si>
  <si>
    <t xml:space="preserve">Název akce : III/11627 Mníšek p. Brdy -  Zahořany  </t>
  </si>
  <si>
    <t xml:space="preserve">staničení silnice III/11627  v km 0,000 - 3,350, délka úseku 3,350  </t>
  </si>
  <si>
    <t xml:space="preserve"> III/11627 Mníšek p. Brdy -  Zahořany  </t>
  </si>
  <si>
    <t>staničení silnice III/11627  v km 0,000 - 3,350, délka úseku 3350 m</t>
  </si>
  <si>
    <t>SPOJOVACÍ POSTŘIK Z EMULZE DO 1,0KG/M2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</si>
</sst>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2" fontId="12" fillId="0" borderId="27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J10" sqref="J10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13" t="s">
        <v>0</v>
      </c>
      <c r="B1" s="84"/>
      <c r="C1" s="84"/>
      <c r="D1" s="84"/>
      <c r="E1" s="84"/>
      <c r="F1" s="84"/>
      <c r="G1" s="84"/>
      <c r="H1" s="84"/>
      <c r="I1" s="8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0" t="s">
        <v>1</v>
      </c>
      <c r="B2" s="91"/>
      <c r="C2" s="93" t="s">
        <v>104</v>
      </c>
      <c r="D2" s="94"/>
      <c r="E2" s="98" t="s">
        <v>2</v>
      </c>
      <c r="F2" s="99" t="s">
        <v>3</v>
      </c>
      <c r="G2" s="91"/>
      <c r="H2" s="98" t="s">
        <v>4</v>
      </c>
      <c r="I2" s="114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2"/>
      <c r="B3" s="84"/>
      <c r="C3" s="95"/>
      <c r="D3" s="96"/>
      <c r="E3" s="84"/>
      <c r="F3" s="84"/>
      <c r="G3" s="84"/>
      <c r="H3" s="84"/>
      <c r="I3" s="1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2" t="s">
        <v>5</v>
      </c>
      <c r="B4" s="84"/>
      <c r="C4" s="97" t="s">
        <v>8</v>
      </c>
      <c r="D4" s="84"/>
      <c r="E4" s="100" t="s">
        <v>7</v>
      </c>
      <c r="F4" s="100"/>
      <c r="G4" s="84"/>
      <c r="H4" s="100" t="s">
        <v>4</v>
      </c>
      <c r="I4" s="11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2"/>
      <c r="B5" s="84"/>
      <c r="C5" s="84"/>
      <c r="D5" s="84"/>
      <c r="E5" s="84"/>
      <c r="F5" s="84"/>
      <c r="G5" s="84"/>
      <c r="H5" s="84"/>
      <c r="I5" s="119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2" t="s">
        <v>13</v>
      </c>
      <c r="B6" s="84"/>
      <c r="C6" s="120" t="s">
        <v>105</v>
      </c>
      <c r="D6" s="121"/>
      <c r="E6" s="100" t="s">
        <v>18</v>
      </c>
      <c r="F6" s="122"/>
      <c r="G6" s="121"/>
      <c r="H6" s="100" t="s">
        <v>4</v>
      </c>
      <c r="I6" s="118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2"/>
      <c r="B7" s="84"/>
      <c r="C7" s="95"/>
      <c r="D7" s="96"/>
      <c r="E7" s="84"/>
      <c r="F7" s="95"/>
      <c r="G7" s="96"/>
      <c r="H7" s="84"/>
      <c r="I7" s="119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2" t="s">
        <v>20</v>
      </c>
      <c r="B8" s="84"/>
      <c r="C8" s="100"/>
      <c r="D8" s="84"/>
      <c r="E8" s="100" t="s">
        <v>21</v>
      </c>
      <c r="F8" s="100"/>
      <c r="G8" s="84"/>
      <c r="H8" s="100" t="s">
        <v>22</v>
      </c>
      <c r="I8" s="12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2"/>
      <c r="B9" s="84"/>
      <c r="C9" s="84"/>
      <c r="D9" s="84"/>
      <c r="E9" s="84"/>
      <c r="F9" s="84"/>
      <c r="G9" s="84"/>
      <c r="H9" s="84"/>
      <c r="I9" s="14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2" t="s">
        <v>23</v>
      </c>
      <c r="B10" s="84"/>
      <c r="C10" s="100" t="s">
        <v>8</v>
      </c>
      <c r="D10" s="84"/>
      <c r="E10" s="100" t="s">
        <v>24</v>
      </c>
      <c r="F10" s="100"/>
      <c r="G10" s="84"/>
      <c r="H10" s="100" t="s">
        <v>25</v>
      </c>
      <c r="I10" s="110">
        <v>44105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16"/>
      <c r="B11" s="109"/>
      <c r="C11" s="109"/>
      <c r="D11" s="109"/>
      <c r="E11" s="109"/>
      <c r="F11" s="109"/>
      <c r="G11" s="109"/>
      <c r="H11" s="109"/>
      <c r="I11" s="111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7" t="s">
        <v>26</v>
      </c>
      <c r="B12" s="84"/>
      <c r="C12" s="84"/>
      <c r="D12" s="84"/>
      <c r="E12" s="84"/>
      <c r="F12" s="84"/>
      <c r="G12" s="84"/>
      <c r="H12" s="84"/>
      <c r="I12" s="84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6" t="s">
        <v>27</v>
      </c>
      <c r="B13" s="117" t="s">
        <v>28</v>
      </c>
      <c r="C13" s="102"/>
      <c r="D13" s="16" t="s">
        <v>30</v>
      </c>
      <c r="E13" s="117" t="s">
        <v>31</v>
      </c>
      <c r="F13" s="102"/>
      <c r="G13" s="16" t="s">
        <v>32</v>
      </c>
      <c r="H13" s="117" t="s">
        <v>33</v>
      </c>
      <c r="I13" s="10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9.25" customHeight="1" x14ac:dyDescent="0.2">
      <c r="A14" s="19" t="s">
        <v>34</v>
      </c>
      <c r="B14" s="20" t="s">
        <v>35</v>
      </c>
      <c r="C14" s="21">
        <f>rozpočet!G33</f>
        <v>0</v>
      </c>
      <c r="D14" s="108" t="s">
        <v>38</v>
      </c>
      <c r="E14" s="102"/>
      <c r="F14" s="21">
        <v>0</v>
      </c>
      <c r="G14" s="108" t="s">
        <v>40</v>
      </c>
      <c r="H14" s="102"/>
      <c r="I14" s="2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9.25" customHeight="1" x14ac:dyDescent="0.2">
      <c r="A15" s="22" t="s">
        <v>8</v>
      </c>
      <c r="B15" s="20" t="s">
        <v>42</v>
      </c>
      <c r="C15" s="21">
        <v>0</v>
      </c>
      <c r="D15" s="108" t="s">
        <v>43</v>
      </c>
      <c r="E15" s="102"/>
      <c r="F15" s="21">
        <v>0</v>
      </c>
      <c r="G15" s="108" t="s">
        <v>44</v>
      </c>
      <c r="H15" s="102"/>
      <c r="I15" s="2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 x14ac:dyDescent="0.2">
      <c r="A16" s="19" t="s">
        <v>45</v>
      </c>
      <c r="B16" s="20" t="s">
        <v>35</v>
      </c>
      <c r="C16" s="21">
        <v>0</v>
      </c>
      <c r="D16" s="108" t="s">
        <v>46</v>
      </c>
      <c r="E16" s="102"/>
      <c r="F16" s="21">
        <v>0</v>
      </c>
      <c r="G16" s="108" t="s">
        <v>47</v>
      </c>
      <c r="H16" s="102"/>
      <c r="I16" s="2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 x14ac:dyDescent="0.2">
      <c r="A17" s="22" t="s">
        <v>8</v>
      </c>
      <c r="B17" s="20" t="s">
        <v>42</v>
      </c>
      <c r="C17" s="21">
        <v>0</v>
      </c>
      <c r="D17" s="108" t="s">
        <v>8</v>
      </c>
      <c r="E17" s="102"/>
      <c r="F17" s="23" t="s">
        <v>8</v>
      </c>
      <c r="G17" s="108" t="s">
        <v>49</v>
      </c>
      <c r="H17" s="102"/>
      <c r="I17" s="21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 x14ac:dyDescent="0.2">
      <c r="A18" s="19" t="s">
        <v>51</v>
      </c>
      <c r="B18" s="20" t="s">
        <v>35</v>
      </c>
      <c r="C18" s="21">
        <v>0</v>
      </c>
      <c r="D18" s="108" t="s">
        <v>8</v>
      </c>
      <c r="E18" s="102"/>
      <c r="F18" s="23" t="s">
        <v>8</v>
      </c>
      <c r="G18" s="108" t="s">
        <v>52</v>
      </c>
      <c r="H18" s="102"/>
      <c r="I18" s="2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 x14ac:dyDescent="0.2">
      <c r="A19" s="22" t="s">
        <v>8</v>
      </c>
      <c r="B19" s="20" t="s">
        <v>42</v>
      </c>
      <c r="C19" s="21">
        <v>0</v>
      </c>
      <c r="D19" s="108" t="s">
        <v>8</v>
      </c>
      <c r="E19" s="102"/>
      <c r="F19" s="23" t="s">
        <v>8</v>
      </c>
      <c r="G19" s="108" t="s">
        <v>53</v>
      </c>
      <c r="H19" s="102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">
      <c r="A20" s="101" t="s">
        <v>54</v>
      </c>
      <c r="B20" s="102"/>
      <c r="C20" s="21">
        <v>0</v>
      </c>
      <c r="D20" s="108" t="s">
        <v>8</v>
      </c>
      <c r="E20" s="102"/>
      <c r="F20" s="23" t="s">
        <v>8</v>
      </c>
      <c r="G20" s="108" t="s">
        <v>8</v>
      </c>
      <c r="H20" s="102"/>
      <c r="I20" s="23" t="s">
        <v>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05" t="s">
        <v>55</v>
      </c>
      <c r="B21" s="106"/>
      <c r="C21" s="26">
        <v>0</v>
      </c>
      <c r="D21" s="123" t="s">
        <v>8</v>
      </c>
      <c r="E21" s="106"/>
      <c r="F21" s="27" t="s">
        <v>8</v>
      </c>
      <c r="G21" s="123" t="s">
        <v>8</v>
      </c>
      <c r="H21" s="106"/>
      <c r="I21" s="27" t="s">
        <v>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25" customHeight="1" x14ac:dyDescent="0.2">
      <c r="A22" s="101" t="s">
        <v>56</v>
      </c>
      <c r="B22" s="102"/>
      <c r="C22" s="21">
        <f>SUM(C14:C21)</f>
        <v>0</v>
      </c>
      <c r="D22" s="101" t="s">
        <v>58</v>
      </c>
      <c r="E22" s="102"/>
      <c r="F22" s="21">
        <v>0</v>
      </c>
      <c r="G22" s="101" t="s">
        <v>59</v>
      </c>
      <c r="H22" s="102"/>
      <c r="I22" s="28">
        <f>SUM(I14:I19)</f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">
      <c r="A24" s="103" t="s">
        <v>60</v>
      </c>
      <c r="B24" s="104"/>
      <c r="C24" s="29">
        <v>0</v>
      </c>
      <c r="D24" s="103" t="s">
        <v>62</v>
      </c>
      <c r="E24" s="104"/>
      <c r="F24" s="29">
        <v>0</v>
      </c>
      <c r="G24" s="103" t="s">
        <v>63</v>
      </c>
      <c r="H24" s="104"/>
      <c r="I24" s="29">
        <f>C24</f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">
      <c r="A25" s="103" t="s">
        <v>64</v>
      </c>
      <c r="B25" s="104"/>
      <c r="C25" s="29">
        <f>C22+I22</f>
        <v>0</v>
      </c>
      <c r="D25" s="103" t="s">
        <v>57</v>
      </c>
      <c r="E25" s="104"/>
      <c r="F25" s="29">
        <f>(C25*0.21)</f>
        <v>0</v>
      </c>
      <c r="G25" s="103" t="s">
        <v>65</v>
      </c>
      <c r="H25" s="104"/>
      <c r="I25" s="29">
        <f>SUM(C25:F25)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">
      <c r="A26" s="79" t="s">
        <v>8</v>
      </c>
      <c r="B26" s="80"/>
      <c r="C26" s="81"/>
      <c r="D26" s="82" t="s">
        <v>66</v>
      </c>
      <c r="E26" s="80"/>
      <c r="F26" s="81"/>
      <c r="G26" s="79" t="s">
        <v>67</v>
      </c>
      <c r="H26" s="80"/>
      <c r="I26" s="8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83"/>
      <c r="B27" s="84"/>
      <c r="C27" s="85"/>
      <c r="D27" s="86" t="s">
        <v>8</v>
      </c>
      <c r="E27" s="87"/>
      <c r="F27" s="88"/>
      <c r="G27" s="86" t="s">
        <v>8</v>
      </c>
      <c r="H27" s="87"/>
      <c r="I27" s="8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2">
      <c r="A28" s="83"/>
      <c r="B28" s="84"/>
      <c r="C28" s="85"/>
      <c r="D28" s="86" t="s">
        <v>8</v>
      </c>
      <c r="E28" s="87"/>
      <c r="F28" s="88"/>
      <c r="G28" s="86" t="s">
        <v>8</v>
      </c>
      <c r="H28" s="87"/>
      <c r="I28" s="8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">
      <c r="A30" s="76" t="s">
        <v>8</v>
      </c>
      <c r="B30" s="77"/>
      <c r="C30" s="78"/>
      <c r="D30" s="76" t="s">
        <v>68</v>
      </c>
      <c r="E30" s="77"/>
      <c r="F30" s="78"/>
      <c r="G30" s="76" t="s">
        <v>68</v>
      </c>
      <c r="H30" s="77"/>
      <c r="I30" s="7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topLeftCell="B10" workbookViewId="0">
      <selection activeCell="G24" sqref="G24"/>
    </sheetView>
  </sheetViews>
  <sheetFormatPr defaultColWidth="16.83203125" defaultRowHeight="15" customHeight="1" x14ac:dyDescent="0.25"/>
  <cols>
    <col min="1" max="1" width="14.33203125" customWidth="1"/>
    <col min="2" max="2" width="15.1640625" style="75" customWidth="1"/>
    <col min="3" max="3" width="97.6640625" customWidth="1"/>
    <col min="4" max="4" width="18.5" style="72" customWidth="1"/>
    <col min="5" max="5" width="18.5" style="57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4" t="s">
        <v>6</v>
      </c>
      <c r="B1" s="84"/>
      <c r="C1" s="84"/>
      <c r="D1" s="84"/>
      <c r="E1" s="84"/>
      <c r="F1" s="84"/>
      <c r="G1" s="8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63"/>
      <c r="C2" s="4"/>
      <c r="D2" s="66"/>
      <c r="E2" s="5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5" t="s">
        <v>102</v>
      </c>
      <c r="B3" s="84"/>
      <c r="C3" s="84"/>
      <c r="D3" s="84"/>
      <c r="E3" s="84"/>
      <c r="F3" s="84"/>
      <c r="G3" s="8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103</v>
      </c>
      <c r="B4" s="63"/>
      <c r="C4" s="4"/>
      <c r="D4" s="66"/>
      <c r="E4" s="55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63"/>
      <c r="C5" s="4"/>
      <c r="D5" s="66" t="s">
        <v>8</v>
      </c>
      <c r="E5" s="64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63"/>
      <c r="C6" s="4"/>
      <c r="D6" s="66" t="s">
        <v>8</v>
      </c>
      <c r="E6" s="64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54"/>
      <c r="B7" s="63"/>
      <c r="C7" s="4"/>
      <c r="D7" s="67" t="s">
        <v>8</v>
      </c>
      <c r="E7" s="62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x14ac:dyDescent="0.25">
      <c r="A8" s="5" t="s">
        <v>10</v>
      </c>
      <c r="B8" s="6" t="s">
        <v>11</v>
      </c>
      <c r="C8" s="8" t="s">
        <v>12</v>
      </c>
      <c r="D8" s="68" t="s">
        <v>14</v>
      </c>
      <c r="E8" s="56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6" customHeight="1" x14ac:dyDescent="0.25">
      <c r="A9" s="10">
        <v>1</v>
      </c>
      <c r="B9" s="74" t="s">
        <v>77</v>
      </c>
      <c r="C9" s="44" t="s">
        <v>90</v>
      </c>
      <c r="D9" s="69" t="s">
        <v>29</v>
      </c>
      <c r="E9" s="36">
        <v>1</v>
      </c>
      <c r="F9" s="61">
        <v>0</v>
      </c>
      <c r="G9" s="37">
        <f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7.75" customHeight="1" x14ac:dyDescent="0.25">
      <c r="A10" s="10">
        <v>2</v>
      </c>
      <c r="B10" s="65" t="s">
        <v>86</v>
      </c>
      <c r="C10" s="44" t="s">
        <v>93</v>
      </c>
      <c r="D10" s="69" t="s">
        <v>29</v>
      </c>
      <c r="E10" s="36">
        <v>1</v>
      </c>
      <c r="F10" s="61">
        <v>0</v>
      </c>
      <c r="G10" s="37">
        <f t="shared" ref="G10:G32" si="0"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" customHeight="1" x14ac:dyDescent="0.25">
      <c r="A11" s="10">
        <v>3</v>
      </c>
      <c r="B11" s="65" t="s">
        <v>91</v>
      </c>
      <c r="C11" s="44" t="s">
        <v>92</v>
      </c>
      <c r="D11" s="69" t="s">
        <v>29</v>
      </c>
      <c r="E11" s="36">
        <v>20</v>
      </c>
      <c r="F11" s="61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15">
        <v>4</v>
      </c>
      <c r="B12" s="17">
        <v>113728</v>
      </c>
      <c r="C12" s="45" t="s">
        <v>36</v>
      </c>
      <c r="D12" s="51" t="s">
        <v>37</v>
      </c>
      <c r="E12" s="53">
        <v>1866</v>
      </c>
      <c r="F12" s="58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5">
        <v>5</v>
      </c>
      <c r="B13" s="17">
        <v>919111</v>
      </c>
      <c r="C13" s="45" t="s">
        <v>73</v>
      </c>
      <c r="D13" s="51" t="s">
        <v>71</v>
      </c>
      <c r="E13" s="53">
        <v>3719</v>
      </c>
      <c r="F13" s="58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5">
        <v>6</v>
      </c>
      <c r="B14" s="51">
        <v>93818</v>
      </c>
      <c r="C14" s="52" t="s">
        <v>72</v>
      </c>
      <c r="D14" s="51" t="s">
        <v>41</v>
      </c>
      <c r="E14" s="53">
        <v>18450</v>
      </c>
      <c r="F14" s="58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4.25" customHeight="1" x14ac:dyDescent="0.25">
      <c r="A15" s="15">
        <v>7</v>
      </c>
      <c r="B15" s="51">
        <v>123738</v>
      </c>
      <c r="C15" s="52" t="s">
        <v>101</v>
      </c>
      <c r="D15" s="51" t="s">
        <v>37</v>
      </c>
      <c r="E15" s="53">
        <v>2565</v>
      </c>
      <c r="F15" s="58">
        <v>0</v>
      </c>
      <c r="G15" s="3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7.6" customHeight="1" x14ac:dyDescent="0.25">
      <c r="A16" s="15">
        <v>8</v>
      </c>
      <c r="B16" s="51" t="s">
        <v>85</v>
      </c>
      <c r="C16" s="52" t="s">
        <v>87</v>
      </c>
      <c r="D16" s="51" t="s">
        <v>41</v>
      </c>
      <c r="E16" s="53">
        <v>8550</v>
      </c>
      <c r="F16" s="58">
        <v>0</v>
      </c>
      <c r="G16" s="39">
        <f t="shared" ref="G16" si="1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5">
        <v>9</v>
      </c>
      <c r="B17" s="51">
        <v>56336</v>
      </c>
      <c r="C17" s="52" t="s">
        <v>94</v>
      </c>
      <c r="D17" s="51" t="s">
        <v>41</v>
      </c>
      <c r="E17" s="53">
        <v>8550</v>
      </c>
      <c r="F17" s="58">
        <v>0</v>
      </c>
      <c r="G17" s="3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15">
        <v>10</v>
      </c>
      <c r="B18" s="51">
        <v>572223</v>
      </c>
      <c r="C18" s="52" t="s">
        <v>106</v>
      </c>
      <c r="D18" s="51" t="s">
        <v>41</v>
      </c>
      <c r="E18" s="53">
        <v>8550</v>
      </c>
      <c r="F18" s="58">
        <v>0</v>
      </c>
      <c r="G18" s="3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5">
        <v>12</v>
      </c>
      <c r="B19" s="51" t="s">
        <v>84</v>
      </c>
      <c r="C19" s="52" t="s">
        <v>76</v>
      </c>
      <c r="D19" s="51" t="s">
        <v>41</v>
      </c>
      <c r="E19" s="53">
        <v>8550</v>
      </c>
      <c r="F19" s="58">
        <v>0</v>
      </c>
      <c r="G19" s="3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5">
        <v>13</v>
      </c>
      <c r="B20" s="51">
        <v>572213</v>
      </c>
      <c r="C20" s="52" t="s">
        <v>83</v>
      </c>
      <c r="D20" s="51" t="s">
        <v>41</v>
      </c>
      <c r="E20" s="53">
        <v>36900</v>
      </c>
      <c r="F20" s="58">
        <v>0</v>
      </c>
      <c r="G20" s="3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25">
      <c r="A21" s="15">
        <v>14</v>
      </c>
      <c r="B21" s="51" t="s">
        <v>88</v>
      </c>
      <c r="C21" s="52" t="s">
        <v>89</v>
      </c>
      <c r="D21" s="51" t="s">
        <v>41</v>
      </c>
      <c r="E21" s="53">
        <v>18450</v>
      </c>
      <c r="F21" s="58">
        <v>0</v>
      </c>
      <c r="G21" s="3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5">
        <v>15</v>
      </c>
      <c r="B22" s="51" t="s">
        <v>82</v>
      </c>
      <c r="C22" s="52" t="s">
        <v>79</v>
      </c>
      <c r="D22" s="51" t="s">
        <v>41</v>
      </c>
      <c r="E22" s="53">
        <v>18450</v>
      </c>
      <c r="F22" s="58">
        <v>0</v>
      </c>
      <c r="G22" s="3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5">
        <v>16</v>
      </c>
      <c r="B23" s="17">
        <v>113762</v>
      </c>
      <c r="C23" s="45" t="s">
        <v>80</v>
      </c>
      <c r="D23" s="51" t="s">
        <v>39</v>
      </c>
      <c r="E23" s="53">
        <v>3719</v>
      </c>
      <c r="F23" s="58">
        <v>0</v>
      </c>
      <c r="G23" s="3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 x14ac:dyDescent="0.25">
      <c r="A24" s="15">
        <v>17</v>
      </c>
      <c r="B24" s="17">
        <v>931312</v>
      </c>
      <c r="C24" s="45" t="s">
        <v>81</v>
      </c>
      <c r="D24" s="51" t="s">
        <v>39</v>
      </c>
      <c r="E24" s="53">
        <v>3719</v>
      </c>
      <c r="F24" s="58">
        <v>0</v>
      </c>
      <c r="G24" s="3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5">
        <v>18</v>
      </c>
      <c r="B25" s="17">
        <v>89921</v>
      </c>
      <c r="C25" s="45" t="s">
        <v>70</v>
      </c>
      <c r="D25" s="51" t="s">
        <v>48</v>
      </c>
      <c r="E25" s="38">
        <v>26</v>
      </c>
      <c r="F25" s="58">
        <v>0</v>
      </c>
      <c r="G25" s="3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5">
        <v>19</v>
      </c>
      <c r="B26" s="17">
        <v>89923</v>
      </c>
      <c r="C26" s="45" t="s">
        <v>50</v>
      </c>
      <c r="D26" s="51" t="s">
        <v>48</v>
      </c>
      <c r="E26" s="38">
        <v>89</v>
      </c>
      <c r="F26" s="58">
        <v>0</v>
      </c>
      <c r="G26" s="39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4" t="s">
        <v>8</v>
      </c>
      <c r="B27" s="35">
        <v>12922</v>
      </c>
      <c r="C27" s="46" t="s">
        <v>74</v>
      </c>
      <c r="D27" s="70" t="s">
        <v>41</v>
      </c>
      <c r="E27" s="40">
        <v>2795</v>
      </c>
      <c r="F27" s="59">
        <v>0</v>
      </c>
      <c r="G27" s="4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4">
        <v>24</v>
      </c>
      <c r="B28" s="35">
        <v>56962</v>
      </c>
      <c r="C28" s="46" t="s">
        <v>75</v>
      </c>
      <c r="D28" s="70" t="s">
        <v>41</v>
      </c>
      <c r="E28" s="40">
        <v>2795</v>
      </c>
      <c r="F28" s="59">
        <v>0</v>
      </c>
      <c r="G28" s="4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34">
        <v>25</v>
      </c>
      <c r="B29" s="35">
        <v>15111</v>
      </c>
      <c r="C29" s="46" t="s">
        <v>78</v>
      </c>
      <c r="D29" s="70" t="s">
        <v>19</v>
      </c>
      <c r="E29" s="40">
        <v>5482</v>
      </c>
      <c r="F29" s="59">
        <v>0</v>
      </c>
      <c r="G29" s="41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34">
        <v>27</v>
      </c>
      <c r="B30" s="35">
        <v>915111</v>
      </c>
      <c r="C30" s="46" t="s">
        <v>95</v>
      </c>
      <c r="D30" s="70" t="s">
        <v>41</v>
      </c>
      <c r="E30" s="40">
        <v>822</v>
      </c>
      <c r="F30" s="59">
        <v>0</v>
      </c>
      <c r="G30" s="41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34">
        <v>28</v>
      </c>
      <c r="B31" s="73" t="s">
        <v>96</v>
      </c>
      <c r="C31" s="46" t="s">
        <v>98</v>
      </c>
      <c r="D31" s="70" t="s">
        <v>97</v>
      </c>
      <c r="E31" s="40">
        <v>42</v>
      </c>
      <c r="F31" s="59">
        <v>0</v>
      </c>
      <c r="G31" s="41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.75" customHeight="1" x14ac:dyDescent="0.25">
      <c r="A32" s="24">
        <v>29</v>
      </c>
      <c r="B32" s="25">
        <v>915221</v>
      </c>
      <c r="C32" s="47" t="s">
        <v>99</v>
      </c>
      <c r="D32" s="71" t="s">
        <v>41</v>
      </c>
      <c r="E32" s="42">
        <v>870</v>
      </c>
      <c r="F32" s="60">
        <v>0</v>
      </c>
      <c r="G32" s="43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63"/>
      <c r="C33" s="126" t="s">
        <v>100</v>
      </c>
      <c r="D33" s="109"/>
      <c r="E33" s="109"/>
      <c r="F33" s="127"/>
      <c r="G33" s="48">
        <f>SUM(G9:G32)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63"/>
      <c r="C34" s="128" t="s">
        <v>57</v>
      </c>
      <c r="D34" s="129"/>
      <c r="E34" s="104"/>
      <c r="F34" s="102"/>
      <c r="G34" s="49">
        <f>G33*0.21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63"/>
      <c r="C35" s="130" t="s">
        <v>61</v>
      </c>
      <c r="D35" s="131"/>
      <c r="E35" s="131"/>
      <c r="F35" s="106"/>
      <c r="G35" s="50">
        <f>G33+G34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63"/>
      <c r="C36" s="4"/>
      <c r="D36" s="66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63"/>
      <c r="C37" s="4"/>
      <c r="D37" s="66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63"/>
      <c r="C38" s="4"/>
      <c r="D38" s="66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63" t="s">
        <v>8</v>
      </c>
      <c r="C39" s="4" t="s">
        <v>8</v>
      </c>
      <c r="D39" s="66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63"/>
      <c r="C40" s="4"/>
      <c r="D40" s="66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63"/>
      <c r="C41" s="4"/>
      <c r="D41" s="66"/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63"/>
      <c r="C42" s="4"/>
      <c r="D42" s="66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63"/>
      <c r="C43" s="4"/>
      <c r="D43" s="66"/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63"/>
      <c r="C44" s="4"/>
      <c r="D44" s="66"/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63"/>
      <c r="C45" s="4"/>
      <c r="D45" s="66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63"/>
      <c r="C46" s="4"/>
      <c r="D46" s="66"/>
      <c r="E46" s="5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63"/>
      <c r="C47" s="4"/>
      <c r="D47" s="66"/>
      <c r="E47" s="5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63"/>
      <c r="C48" s="4"/>
      <c r="D48" s="66"/>
      <c r="E48" s="5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63"/>
      <c r="C49" s="4"/>
      <c r="D49" s="66"/>
      <c r="E49" s="5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63"/>
      <c r="C50" s="4"/>
      <c r="D50" s="66"/>
      <c r="E50" s="5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63"/>
      <c r="C51" s="4"/>
      <c r="D51" s="66"/>
      <c r="E51" s="5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63"/>
      <c r="C52" s="4"/>
      <c r="D52" s="66"/>
      <c r="E52" s="5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63"/>
      <c r="C53" s="4"/>
      <c r="D53" s="66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63"/>
      <c r="C54" s="4"/>
      <c r="D54" s="66"/>
      <c r="E54" s="5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63"/>
      <c r="C55" s="4"/>
      <c r="D55" s="66"/>
      <c r="E55" s="5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63"/>
      <c r="C56" s="4"/>
      <c r="D56" s="66"/>
      <c r="E56" s="5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63"/>
      <c r="C57" s="4"/>
      <c r="D57" s="66"/>
      <c r="E57" s="5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63"/>
      <c r="C58" s="4"/>
      <c r="D58" s="66"/>
      <c r="E58" s="5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63"/>
      <c r="C59" s="4"/>
      <c r="D59" s="66"/>
      <c r="E59" s="5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63"/>
      <c r="C60" s="4"/>
      <c r="D60" s="66"/>
      <c r="E60" s="5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63"/>
      <c r="C61" s="4"/>
      <c r="D61" s="66"/>
      <c r="E61" s="5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63"/>
      <c r="C62" s="4"/>
      <c r="D62" s="66"/>
      <c r="E62" s="5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63"/>
      <c r="C63" s="4"/>
      <c r="D63" s="66"/>
      <c r="E63" s="5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63"/>
      <c r="C64" s="4"/>
      <c r="D64" s="66"/>
      <c r="E64" s="5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63"/>
      <c r="C65" s="4"/>
      <c r="D65" s="66"/>
      <c r="E65" s="5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63"/>
      <c r="C66" s="4"/>
      <c r="D66" s="66"/>
      <c r="E66" s="5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63"/>
      <c r="C67" s="4"/>
      <c r="D67" s="66"/>
      <c r="E67" s="5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63"/>
      <c r="C68" s="4"/>
      <c r="D68" s="66"/>
      <c r="E68" s="5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63"/>
      <c r="C69" s="4"/>
      <c r="D69" s="66"/>
      <c r="E69" s="5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63"/>
      <c r="C70" s="4"/>
      <c r="D70" s="66"/>
      <c r="E70" s="5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63"/>
      <c r="C71" s="4"/>
      <c r="D71" s="66"/>
      <c r="E71" s="5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63"/>
      <c r="C72" s="4"/>
      <c r="D72" s="66"/>
      <c r="E72" s="5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63"/>
      <c r="C73" s="4"/>
      <c r="D73" s="66"/>
      <c r="E73" s="5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63"/>
      <c r="C74" s="4"/>
      <c r="D74" s="66"/>
      <c r="E74" s="5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63"/>
      <c r="C75" s="4"/>
      <c r="D75" s="66"/>
      <c r="E75" s="5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63"/>
      <c r="C76" s="4"/>
      <c r="D76" s="66"/>
      <c r="E76" s="5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63"/>
      <c r="C77" s="4"/>
      <c r="D77" s="66"/>
      <c r="E77" s="5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63"/>
      <c r="C78" s="4"/>
      <c r="D78" s="66"/>
      <c r="E78" s="5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63"/>
      <c r="C79" s="4"/>
      <c r="D79" s="66"/>
      <c r="E79" s="5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63"/>
      <c r="C80" s="4"/>
      <c r="D80" s="66"/>
      <c r="E80" s="5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63"/>
      <c r="C81" s="4"/>
      <c r="D81" s="66"/>
      <c r="E81" s="5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63"/>
      <c r="C82" s="4"/>
      <c r="D82" s="66"/>
      <c r="E82" s="5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63"/>
      <c r="C83" s="4"/>
      <c r="D83" s="66"/>
      <c r="E83" s="5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63"/>
      <c r="C84" s="4"/>
      <c r="D84" s="66"/>
      <c r="E84" s="5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63"/>
      <c r="C85" s="4"/>
      <c r="D85" s="66"/>
      <c r="E85" s="5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63"/>
      <c r="C86" s="4"/>
      <c r="D86" s="66"/>
      <c r="E86" s="5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63"/>
      <c r="C87" s="4"/>
      <c r="D87" s="66"/>
      <c r="E87" s="5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63"/>
      <c r="C88" s="4"/>
      <c r="D88" s="66"/>
      <c r="E88" s="5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63"/>
      <c r="C89" s="4"/>
      <c r="D89" s="66"/>
      <c r="E89" s="5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63"/>
      <c r="C90" s="4"/>
      <c r="D90" s="66"/>
      <c r="E90" s="5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63"/>
      <c r="C91" s="4"/>
      <c r="D91" s="66"/>
      <c r="E91" s="5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63"/>
      <c r="C92" s="4"/>
      <c r="D92" s="66"/>
      <c r="E92" s="5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63"/>
      <c r="C93" s="4"/>
      <c r="D93" s="66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63"/>
      <c r="C94" s="4"/>
      <c r="D94" s="66"/>
      <c r="E94" s="5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63"/>
      <c r="C95" s="4"/>
      <c r="D95" s="66"/>
      <c r="E95" s="5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63"/>
      <c r="C96" s="4"/>
      <c r="D96" s="66"/>
      <c r="E96" s="5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63"/>
      <c r="C97" s="4"/>
      <c r="D97" s="66"/>
      <c r="E97" s="5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63"/>
      <c r="C98" s="4"/>
      <c r="D98" s="66"/>
      <c r="E98" s="5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63"/>
      <c r="C99" s="4"/>
      <c r="D99" s="66"/>
      <c r="E99" s="5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63"/>
      <c r="C100" s="4"/>
      <c r="D100" s="66"/>
      <c r="E100" s="5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63"/>
      <c r="C101" s="4"/>
      <c r="D101" s="66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63"/>
      <c r="C102" s="4"/>
      <c r="D102" s="66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63"/>
      <c r="C103" s="4"/>
      <c r="D103" s="66"/>
      <c r="E103" s="5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63"/>
      <c r="C104" s="4"/>
      <c r="D104" s="66"/>
      <c r="E104" s="5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63"/>
      <c r="C105" s="4"/>
      <c r="D105" s="66"/>
      <c r="E105" s="5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63"/>
      <c r="C106" s="4"/>
      <c r="D106" s="66"/>
      <c r="E106" s="5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63"/>
      <c r="C107" s="4"/>
      <c r="D107" s="66"/>
      <c r="E107" s="5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63"/>
      <c r="C108" s="4"/>
      <c r="D108" s="66"/>
      <c r="E108" s="5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63"/>
      <c r="C109" s="4"/>
      <c r="D109" s="66"/>
      <c r="E109" s="5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63"/>
      <c r="C110" s="4"/>
      <c r="D110" s="66"/>
      <c r="E110" s="5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63"/>
      <c r="C111" s="4"/>
      <c r="D111" s="66"/>
      <c r="E111" s="5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63"/>
      <c r="C112" s="4"/>
      <c r="D112" s="66"/>
      <c r="E112" s="5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63"/>
      <c r="C113" s="4"/>
      <c r="D113" s="66"/>
      <c r="E113" s="5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63"/>
      <c r="C114" s="4"/>
      <c r="D114" s="66"/>
      <c r="E114" s="5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63"/>
      <c r="C115" s="4"/>
      <c r="D115" s="66"/>
      <c r="E115" s="5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63"/>
      <c r="C116" s="4"/>
      <c r="D116" s="66"/>
      <c r="E116" s="5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63"/>
      <c r="C117" s="4"/>
      <c r="D117" s="66"/>
      <c r="E117" s="5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63"/>
      <c r="C118" s="4"/>
      <c r="D118" s="66"/>
      <c r="E118" s="5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63"/>
      <c r="C119" s="4"/>
      <c r="D119" s="66"/>
      <c r="E119" s="5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63"/>
      <c r="C120" s="4"/>
      <c r="D120" s="66"/>
      <c r="E120" s="5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63"/>
      <c r="C121" s="4"/>
      <c r="D121" s="66"/>
      <c r="E121" s="5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63"/>
      <c r="C122" s="4"/>
      <c r="D122" s="66"/>
      <c r="E122" s="5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63"/>
      <c r="C123" s="4"/>
      <c r="D123" s="66"/>
      <c r="E123" s="5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63"/>
      <c r="C124" s="4"/>
      <c r="D124" s="66"/>
      <c r="E124" s="5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63"/>
      <c r="C125" s="4"/>
      <c r="D125" s="66"/>
      <c r="E125" s="5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63"/>
      <c r="C126" s="4"/>
      <c r="D126" s="66"/>
      <c r="E126" s="5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63"/>
      <c r="C127" s="4"/>
      <c r="D127" s="66"/>
      <c r="E127" s="5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63"/>
      <c r="C128" s="4"/>
      <c r="D128" s="66"/>
      <c r="E128" s="5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63"/>
      <c r="C129" s="4"/>
      <c r="D129" s="66"/>
      <c r="E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63"/>
      <c r="C130" s="4"/>
      <c r="D130" s="66"/>
      <c r="E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63"/>
      <c r="C131" s="4"/>
      <c r="D131" s="66"/>
      <c r="E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63"/>
      <c r="C132" s="4"/>
      <c r="D132" s="66"/>
      <c r="E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63"/>
      <c r="C133" s="4"/>
      <c r="D133" s="66"/>
      <c r="E133" s="5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63"/>
      <c r="C134" s="4"/>
      <c r="D134" s="66"/>
      <c r="E134" s="5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63"/>
      <c r="C135" s="4"/>
      <c r="D135" s="66"/>
      <c r="E135" s="5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63"/>
      <c r="C136" s="4"/>
      <c r="D136" s="66"/>
      <c r="E136" s="5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63"/>
      <c r="C137" s="4"/>
      <c r="D137" s="66"/>
      <c r="E137" s="5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63"/>
      <c r="C138" s="4"/>
      <c r="D138" s="66"/>
      <c r="E138" s="5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63"/>
      <c r="C139" s="4"/>
      <c r="D139" s="66"/>
      <c r="E139" s="5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63"/>
      <c r="C140" s="4"/>
      <c r="D140" s="66"/>
      <c r="E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63"/>
      <c r="C141" s="4"/>
      <c r="D141" s="66"/>
      <c r="E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63"/>
      <c r="C142" s="4"/>
      <c r="D142" s="66"/>
      <c r="E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63"/>
      <c r="C143" s="4"/>
      <c r="D143" s="66"/>
      <c r="E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63"/>
      <c r="C144" s="4"/>
      <c r="D144" s="66"/>
      <c r="E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63"/>
      <c r="C145" s="4"/>
      <c r="D145" s="66"/>
      <c r="E145" s="5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63"/>
      <c r="C146" s="4"/>
      <c r="D146" s="66"/>
      <c r="E146" s="5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63"/>
      <c r="C147" s="4"/>
      <c r="D147" s="66"/>
      <c r="E147" s="5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63"/>
      <c r="C148" s="4"/>
      <c r="D148" s="66"/>
      <c r="E148" s="5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63"/>
      <c r="C149" s="4"/>
      <c r="D149" s="66"/>
      <c r="E149" s="5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63"/>
      <c r="C150" s="4"/>
      <c r="D150" s="66"/>
      <c r="E150" s="5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63"/>
      <c r="C151" s="4"/>
      <c r="D151" s="66"/>
      <c r="E151" s="5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63"/>
      <c r="C152" s="4"/>
      <c r="D152" s="66"/>
      <c r="E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63"/>
      <c r="C153" s="4"/>
      <c r="D153" s="66"/>
      <c r="E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63"/>
      <c r="C154" s="4"/>
      <c r="D154" s="66"/>
      <c r="E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63"/>
      <c r="C155" s="4"/>
      <c r="D155" s="66"/>
      <c r="E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63"/>
      <c r="C156" s="4"/>
      <c r="D156" s="66"/>
      <c r="E156" s="5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63"/>
      <c r="C157" s="4"/>
      <c r="D157" s="66"/>
      <c r="E157" s="5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63"/>
      <c r="C158" s="4"/>
      <c r="D158" s="66"/>
      <c r="E158" s="5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63"/>
      <c r="C159" s="4"/>
      <c r="D159" s="66"/>
      <c r="E159" s="5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63"/>
      <c r="C160" s="4"/>
      <c r="D160" s="66"/>
      <c r="E160" s="5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63"/>
      <c r="C161" s="4"/>
      <c r="D161" s="66"/>
      <c r="E161" s="5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63"/>
      <c r="C162" s="4"/>
      <c r="D162" s="66"/>
      <c r="E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63"/>
      <c r="C163" s="4"/>
      <c r="D163" s="66"/>
      <c r="E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63"/>
      <c r="C164" s="4"/>
      <c r="D164" s="66"/>
      <c r="E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63"/>
      <c r="C165" s="4"/>
      <c r="D165" s="66"/>
      <c r="E165" s="5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63"/>
      <c r="C166" s="4"/>
      <c r="D166" s="66"/>
      <c r="E166" s="5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63"/>
      <c r="C167" s="4"/>
      <c r="D167" s="66"/>
      <c r="E167" s="5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63"/>
      <c r="C168" s="4"/>
      <c r="D168" s="66"/>
      <c r="E168" s="5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63"/>
      <c r="C169" s="4"/>
      <c r="D169" s="66"/>
      <c r="E169" s="5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63"/>
      <c r="C170" s="4"/>
      <c r="D170" s="66"/>
      <c r="E170" s="5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63"/>
      <c r="C171" s="4"/>
      <c r="D171" s="66"/>
      <c r="E171" s="5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63"/>
      <c r="C172" s="4"/>
      <c r="D172" s="66"/>
      <c r="E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63"/>
      <c r="C173" s="4"/>
      <c r="D173" s="66"/>
      <c r="E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63"/>
      <c r="C174" s="4"/>
      <c r="D174" s="66"/>
      <c r="E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63"/>
      <c r="C175" s="4"/>
      <c r="D175" s="66"/>
      <c r="E175" s="5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63"/>
      <c r="C176" s="4"/>
      <c r="D176" s="66"/>
      <c r="E176" s="5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63"/>
      <c r="C177" s="4"/>
      <c r="D177" s="66"/>
      <c r="E177" s="5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63"/>
      <c r="C178" s="4"/>
      <c r="D178" s="66"/>
      <c r="E178" s="5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63"/>
      <c r="C179" s="4"/>
      <c r="D179" s="66"/>
      <c r="E179" s="5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63"/>
      <c r="C180" s="4"/>
      <c r="D180" s="66"/>
      <c r="E180" s="5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63"/>
      <c r="C181" s="4"/>
      <c r="D181" s="66"/>
      <c r="E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63"/>
      <c r="C182" s="4"/>
      <c r="D182" s="66"/>
      <c r="E182" s="5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63"/>
      <c r="C183" s="4"/>
      <c r="D183" s="66"/>
      <c r="E183" s="5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63"/>
      <c r="C184" s="4"/>
      <c r="D184" s="66"/>
      <c r="E184" s="5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63"/>
      <c r="C185" s="4"/>
      <c r="D185" s="66"/>
      <c r="E185" s="5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63"/>
      <c r="C186" s="4"/>
      <c r="D186" s="66"/>
      <c r="E186" s="5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63"/>
      <c r="C187" s="4"/>
      <c r="D187" s="66"/>
      <c r="E187" s="5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63"/>
      <c r="C188" s="4"/>
      <c r="D188" s="66"/>
      <c r="E188" s="5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63"/>
      <c r="C189" s="4"/>
      <c r="D189" s="66"/>
      <c r="E189" s="5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63"/>
      <c r="C190" s="4"/>
      <c r="D190" s="66"/>
      <c r="E190" s="5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63"/>
      <c r="C191" s="4"/>
      <c r="D191" s="66"/>
      <c r="E191" s="5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63"/>
      <c r="C192" s="4"/>
      <c r="D192" s="66"/>
      <c r="E192" s="5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63"/>
      <c r="C193" s="4"/>
      <c r="D193" s="66"/>
      <c r="E193" s="5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63"/>
      <c r="C194" s="4"/>
      <c r="D194" s="66"/>
      <c r="E194" s="5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63"/>
      <c r="C195" s="4"/>
      <c r="D195" s="66"/>
      <c r="E195" s="5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63"/>
      <c r="C196" s="4"/>
      <c r="D196" s="66"/>
      <c r="E196" s="5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63"/>
      <c r="C197" s="4"/>
      <c r="D197" s="66"/>
      <c r="E197" s="5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63"/>
      <c r="C198" s="4"/>
      <c r="D198" s="66"/>
      <c r="E198" s="5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63"/>
      <c r="C199" s="4"/>
      <c r="D199" s="66"/>
      <c r="E199" s="5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63"/>
      <c r="C200" s="4"/>
      <c r="D200" s="66"/>
      <c r="E200" s="5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63"/>
      <c r="C201" s="4"/>
      <c r="D201" s="66"/>
      <c r="E201" s="5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63"/>
      <c r="C202" s="4"/>
      <c r="D202" s="66"/>
      <c r="E202" s="5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63"/>
      <c r="C203" s="4"/>
      <c r="D203" s="66"/>
      <c r="E203" s="5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63"/>
      <c r="C204" s="4"/>
      <c r="D204" s="66"/>
      <c r="E204" s="5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63"/>
      <c r="C205" s="4"/>
      <c r="D205" s="66"/>
      <c r="E205" s="5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63"/>
      <c r="C206" s="4"/>
      <c r="D206" s="66"/>
      <c r="E206" s="5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63"/>
      <c r="C207" s="4"/>
      <c r="D207" s="66"/>
      <c r="E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63"/>
      <c r="C208" s="4"/>
      <c r="D208" s="66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63"/>
      <c r="C209" s="4"/>
      <c r="D209" s="66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63"/>
      <c r="C210" s="4"/>
      <c r="D210" s="66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63"/>
      <c r="C211" s="4"/>
      <c r="D211" s="66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63"/>
      <c r="C212" s="4"/>
      <c r="D212" s="66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63"/>
      <c r="C213" s="4"/>
      <c r="D213" s="66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63"/>
      <c r="C214" s="4"/>
      <c r="D214" s="66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63"/>
      <c r="C215" s="4"/>
      <c r="D215" s="66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63"/>
      <c r="C216" s="4"/>
      <c r="D216" s="66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63"/>
      <c r="C217" s="4"/>
      <c r="D217" s="66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63"/>
      <c r="C218" s="4"/>
      <c r="D218" s="66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63"/>
      <c r="C219" s="4"/>
      <c r="D219" s="66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63"/>
      <c r="C220" s="4"/>
      <c r="D220" s="66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63"/>
      <c r="C221" s="4"/>
      <c r="D221" s="66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63"/>
      <c r="C222" s="4"/>
      <c r="D222" s="66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63"/>
      <c r="C223" s="4"/>
      <c r="D223" s="66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63"/>
      <c r="C224" s="4"/>
      <c r="D224" s="66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63"/>
      <c r="C225" s="4"/>
      <c r="D225" s="66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63"/>
      <c r="C226" s="4"/>
      <c r="D226" s="66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63"/>
      <c r="C227" s="4"/>
      <c r="D227" s="66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63"/>
      <c r="C228" s="4"/>
      <c r="D228" s="66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63"/>
      <c r="C229" s="4"/>
      <c r="D229" s="66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63"/>
      <c r="C230" s="4"/>
      <c r="D230" s="66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63"/>
      <c r="C231" s="4"/>
      <c r="D231" s="66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63"/>
      <c r="C232" s="4"/>
      <c r="D232" s="66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63"/>
      <c r="C233" s="4"/>
      <c r="D233" s="66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63"/>
      <c r="C234" s="4"/>
      <c r="D234" s="66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63"/>
      <c r="C235" s="4"/>
      <c r="D235" s="66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63"/>
      <c r="C236" s="4"/>
      <c r="D236" s="66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63"/>
      <c r="C237" s="4"/>
      <c r="D237" s="66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63"/>
      <c r="C238" s="4"/>
      <c r="D238" s="66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63"/>
      <c r="C239" s="4"/>
      <c r="D239" s="66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63"/>
      <c r="C240" s="4"/>
      <c r="D240" s="66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63"/>
      <c r="C241" s="4"/>
      <c r="D241" s="66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63"/>
      <c r="C242" s="4"/>
      <c r="D242" s="66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63"/>
      <c r="C243" s="4"/>
      <c r="D243" s="66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63"/>
      <c r="C244" s="4"/>
      <c r="D244" s="66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63"/>
      <c r="C245" s="4"/>
      <c r="D245" s="66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63"/>
      <c r="C246" s="4"/>
      <c r="D246" s="66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63"/>
      <c r="C247" s="4"/>
      <c r="D247" s="66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63"/>
      <c r="C248" s="4"/>
      <c r="D248" s="66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63"/>
      <c r="C249" s="4"/>
      <c r="D249" s="66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63"/>
      <c r="C250" s="4"/>
      <c r="D250" s="66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63"/>
      <c r="C251" s="4"/>
      <c r="D251" s="66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63"/>
      <c r="C252" s="4"/>
      <c r="D252" s="66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63"/>
      <c r="C253" s="4"/>
      <c r="D253" s="66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63"/>
      <c r="C254" s="4"/>
      <c r="D254" s="66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63"/>
      <c r="C255" s="4"/>
      <c r="D255" s="66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63"/>
      <c r="C256" s="4"/>
      <c r="D256" s="66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63"/>
      <c r="C257" s="4"/>
      <c r="D257" s="66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63"/>
      <c r="C258" s="4"/>
      <c r="D258" s="66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63"/>
      <c r="C259" s="4"/>
      <c r="D259" s="66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63"/>
      <c r="C260" s="4"/>
      <c r="D260" s="66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63"/>
      <c r="C261" s="4"/>
      <c r="D261" s="66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63"/>
      <c r="C262" s="4"/>
      <c r="D262" s="66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63"/>
      <c r="C263" s="4"/>
      <c r="D263" s="66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63"/>
      <c r="C264" s="4"/>
      <c r="D264" s="66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63"/>
      <c r="C265" s="4"/>
      <c r="D265" s="66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63"/>
      <c r="C266" s="4"/>
      <c r="D266" s="66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63"/>
      <c r="C267" s="4"/>
      <c r="D267" s="66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63"/>
      <c r="C268" s="4"/>
      <c r="D268" s="66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63"/>
      <c r="C269" s="4"/>
      <c r="D269" s="66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63"/>
      <c r="C270" s="4"/>
      <c r="D270" s="66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63"/>
      <c r="C271" s="4"/>
      <c r="D271" s="66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63"/>
      <c r="C272" s="4"/>
      <c r="D272" s="66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63"/>
      <c r="C273" s="4"/>
      <c r="D273" s="66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63"/>
      <c r="C274" s="4"/>
      <c r="D274" s="66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63"/>
      <c r="C275" s="4"/>
      <c r="D275" s="66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63"/>
      <c r="C276" s="4"/>
      <c r="D276" s="66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63"/>
      <c r="C277" s="4"/>
      <c r="D277" s="66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63"/>
      <c r="C278" s="4"/>
      <c r="D278" s="66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63"/>
      <c r="C279" s="4"/>
      <c r="D279" s="66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63"/>
      <c r="C280" s="4"/>
      <c r="D280" s="66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63"/>
      <c r="C281" s="4"/>
      <c r="D281" s="66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63"/>
      <c r="C282" s="4"/>
      <c r="D282" s="66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63"/>
      <c r="C283" s="4"/>
      <c r="D283" s="66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63"/>
      <c r="C284" s="4"/>
      <c r="D284" s="66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63"/>
      <c r="C285" s="4"/>
      <c r="D285" s="66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63"/>
      <c r="C286" s="4"/>
      <c r="D286" s="66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63"/>
      <c r="C287" s="4"/>
      <c r="D287" s="66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63"/>
      <c r="C288" s="4"/>
      <c r="D288" s="66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63"/>
      <c r="C289" s="4"/>
      <c r="D289" s="66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63"/>
      <c r="C290" s="4"/>
      <c r="D290" s="66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63"/>
      <c r="C291" s="4"/>
      <c r="D291" s="66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63"/>
      <c r="C292" s="4"/>
      <c r="D292" s="66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63"/>
      <c r="C293" s="4"/>
      <c r="D293" s="66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63"/>
      <c r="C294" s="4"/>
      <c r="D294" s="66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63"/>
      <c r="C295" s="4"/>
      <c r="D295" s="66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63"/>
      <c r="C296" s="4"/>
      <c r="D296" s="66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63"/>
      <c r="C297" s="4"/>
      <c r="D297" s="66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63"/>
      <c r="C298" s="4"/>
      <c r="D298" s="66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63"/>
      <c r="C299" s="4"/>
      <c r="D299" s="66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63"/>
      <c r="C300" s="4"/>
      <c r="D300" s="66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63"/>
      <c r="C301" s="4"/>
      <c r="D301" s="66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63"/>
      <c r="C302" s="4"/>
      <c r="D302" s="66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63"/>
      <c r="C303" s="4"/>
      <c r="D303" s="66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63"/>
      <c r="C304" s="4"/>
      <c r="D304" s="66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63"/>
      <c r="C305" s="4"/>
      <c r="D305" s="66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63"/>
      <c r="C306" s="4"/>
      <c r="D306" s="66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63"/>
      <c r="C307" s="4"/>
      <c r="D307" s="66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63"/>
      <c r="C308" s="4"/>
      <c r="D308" s="66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63"/>
      <c r="C309" s="4"/>
      <c r="D309" s="66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63"/>
      <c r="C310" s="4"/>
      <c r="D310" s="66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63"/>
      <c r="C311" s="4"/>
      <c r="D311" s="66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63"/>
      <c r="C312" s="4"/>
      <c r="D312" s="66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63"/>
      <c r="C313" s="4"/>
      <c r="D313" s="66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63"/>
      <c r="C314" s="4"/>
      <c r="D314" s="66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63"/>
      <c r="C315" s="4"/>
      <c r="D315" s="66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63"/>
      <c r="C316" s="4"/>
      <c r="D316" s="66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63"/>
      <c r="C317" s="4"/>
      <c r="D317" s="66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63"/>
      <c r="C318" s="4"/>
      <c r="D318" s="66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63"/>
      <c r="C319" s="4"/>
      <c r="D319" s="66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63"/>
      <c r="C320" s="4"/>
      <c r="D320" s="66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63"/>
      <c r="C321" s="4"/>
      <c r="D321" s="66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63"/>
      <c r="C322" s="4"/>
      <c r="D322" s="66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63"/>
      <c r="C323" s="4"/>
      <c r="D323" s="66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63"/>
      <c r="C324" s="4"/>
      <c r="D324" s="66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63"/>
      <c r="C325" s="4"/>
      <c r="D325" s="66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63"/>
      <c r="C326" s="4"/>
      <c r="D326" s="66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63"/>
      <c r="C327" s="4"/>
      <c r="D327" s="66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63"/>
      <c r="C328" s="4"/>
      <c r="D328" s="66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63"/>
      <c r="C329" s="4"/>
      <c r="D329" s="66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63"/>
      <c r="C330" s="4"/>
      <c r="D330" s="66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63"/>
      <c r="C331" s="4"/>
      <c r="D331" s="66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63"/>
      <c r="C332" s="4"/>
      <c r="D332" s="66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63"/>
      <c r="C333" s="4"/>
      <c r="D333" s="66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63"/>
      <c r="C334" s="4"/>
      <c r="D334" s="66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63"/>
      <c r="C335" s="4"/>
      <c r="D335" s="66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63"/>
      <c r="C336" s="4"/>
      <c r="D336" s="66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63"/>
      <c r="C337" s="4"/>
      <c r="D337" s="66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63"/>
      <c r="C338" s="4"/>
      <c r="D338" s="66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63"/>
      <c r="C339" s="4"/>
      <c r="D339" s="66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63"/>
      <c r="C340" s="4"/>
      <c r="D340" s="66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63"/>
      <c r="C341" s="4"/>
      <c r="D341" s="66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63"/>
      <c r="C342" s="4"/>
      <c r="D342" s="66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63"/>
      <c r="C343" s="4"/>
      <c r="D343" s="66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63"/>
      <c r="C344" s="4"/>
      <c r="D344" s="66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63"/>
      <c r="C345" s="4"/>
      <c r="D345" s="66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63"/>
      <c r="C346" s="4"/>
      <c r="D346" s="66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63"/>
      <c r="C347" s="4"/>
      <c r="D347" s="66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63"/>
      <c r="C348" s="4"/>
      <c r="D348" s="66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63"/>
      <c r="C349" s="4"/>
      <c r="D349" s="66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63"/>
      <c r="C350" s="4"/>
      <c r="D350" s="66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63"/>
      <c r="C351" s="4"/>
      <c r="D351" s="66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63"/>
      <c r="C352" s="4"/>
      <c r="D352" s="66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63"/>
      <c r="C353" s="4"/>
      <c r="D353" s="66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63"/>
      <c r="C354" s="4"/>
      <c r="D354" s="66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63"/>
      <c r="C355" s="4"/>
      <c r="D355" s="66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63"/>
      <c r="C356" s="4"/>
      <c r="D356" s="66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63"/>
      <c r="C357" s="4"/>
      <c r="D357" s="66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63"/>
      <c r="C358" s="4"/>
      <c r="D358" s="66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63"/>
      <c r="C359" s="4"/>
      <c r="D359" s="66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63"/>
      <c r="C360" s="4"/>
      <c r="D360" s="66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63"/>
      <c r="C361" s="4"/>
      <c r="D361" s="66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63"/>
      <c r="C362" s="4"/>
      <c r="D362" s="66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63"/>
      <c r="C363" s="4"/>
      <c r="D363" s="66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63"/>
      <c r="C364" s="4"/>
      <c r="D364" s="66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63"/>
      <c r="C365" s="4"/>
      <c r="D365" s="66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63"/>
      <c r="C366" s="4"/>
      <c r="D366" s="66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63"/>
      <c r="C367" s="4"/>
      <c r="D367" s="66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63"/>
      <c r="C368" s="4"/>
      <c r="D368" s="66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63"/>
      <c r="C369" s="4"/>
      <c r="D369" s="66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63"/>
      <c r="C370" s="4"/>
      <c r="D370" s="66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63"/>
      <c r="C371" s="4"/>
      <c r="D371" s="66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63"/>
      <c r="C372" s="4"/>
      <c r="D372" s="66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63"/>
      <c r="C373" s="4"/>
      <c r="D373" s="66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63"/>
      <c r="C374" s="4"/>
      <c r="D374" s="66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63"/>
      <c r="C375" s="4"/>
      <c r="D375" s="66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63"/>
      <c r="C376" s="4"/>
      <c r="D376" s="66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63"/>
      <c r="C377" s="4"/>
      <c r="D377" s="66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63"/>
      <c r="C378" s="4"/>
      <c r="D378" s="66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63"/>
      <c r="C379" s="4"/>
      <c r="D379" s="66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63"/>
      <c r="C380" s="4"/>
      <c r="D380" s="66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63"/>
      <c r="C381" s="4"/>
      <c r="D381" s="66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63"/>
      <c r="C382" s="4"/>
      <c r="D382" s="66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63"/>
      <c r="C383" s="4"/>
      <c r="D383" s="66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63"/>
      <c r="C384" s="4"/>
      <c r="D384" s="66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63"/>
      <c r="C385" s="4"/>
      <c r="D385" s="66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63"/>
      <c r="C386" s="4"/>
      <c r="D386" s="66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63"/>
      <c r="C387" s="4"/>
      <c r="D387" s="66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63"/>
      <c r="C388" s="4"/>
      <c r="D388" s="66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63"/>
      <c r="C389" s="4"/>
      <c r="D389" s="66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63"/>
      <c r="C390" s="4"/>
      <c r="D390" s="66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63"/>
      <c r="C391" s="4"/>
      <c r="D391" s="66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63"/>
      <c r="C392" s="4"/>
      <c r="D392" s="66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63"/>
      <c r="C393" s="4"/>
      <c r="D393" s="66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63"/>
      <c r="C394" s="4"/>
      <c r="D394" s="66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63"/>
      <c r="C395" s="4"/>
      <c r="D395" s="66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63"/>
      <c r="C396" s="4"/>
      <c r="D396" s="66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63"/>
      <c r="C397" s="4"/>
      <c r="D397" s="66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63"/>
      <c r="C398" s="4"/>
      <c r="D398" s="66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63"/>
      <c r="C399" s="4"/>
      <c r="D399" s="66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63"/>
      <c r="C400" s="4"/>
      <c r="D400" s="66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63"/>
      <c r="C401" s="4"/>
      <c r="D401" s="66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63"/>
      <c r="C402" s="4"/>
      <c r="D402" s="66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63"/>
      <c r="C403" s="4"/>
      <c r="D403" s="66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63"/>
      <c r="C404" s="4"/>
      <c r="D404" s="66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63"/>
      <c r="C405" s="4"/>
      <c r="D405" s="66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63"/>
      <c r="C406" s="4"/>
      <c r="D406" s="66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63"/>
      <c r="C407" s="4"/>
      <c r="D407" s="66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63"/>
      <c r="C408" s="4"/>
      <c r="D408" s="66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63"/>
      <c r="C409" s="4"/>
      <c r="D409" s="66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63"/>
      <c r="C410" s="4"/>
      <c r="D410" s="66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63"/>
      <c r="C411" s="4"/>
      <c r="D411" s="66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63"/>
      <c r="C412" s="4"/>
      <c r="D412" s="66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63"/>
      <c r="C413" s="4"/>
      <c r="D413" s="66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63"/>
      <c r="C414" s="4"/>
      <c r="D414" s="66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63"/>
      <c r="C415" s="4"/>
      <c r="D415" s="66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63"/>
      <c r="C416" s="4"/>
      <c r="D416" s="66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63"/>
      <c r="C417" s="4"/>
      <c r="D417" s="66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63"/>
      <c r="C418" s="4"/>
      <c r="D418" s="66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63"/>
      <c r="C419" s="4"/>
      <c r="D419" s="66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63"/>
      <c r="C420" s="4"/>
      <c r="D420" s="66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63"/>
      <c r="C421" s="4"/>
      <c r="D421" s="66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63"/>
      <c r="C422" s="4"/>
      <c r="D422" s="66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63"/>
      <c r="C423" s="4"/>
      <c r="D423" s="66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63"/>
      <c r="C424" s="4"/>
      <c r="D424" s="66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63"/>
      <c r="C425" s="4"/>
      <c r="D425" s="66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63"/>
      <c r="C426" s="4"/>
      <c r="D426" s="66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63"/>
      <c r="C427" s="4"/>
      <c r="D427" s="66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63"/>
      <c r="C428" s="4"/>
      <c r="D428" s="66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63"/>
      <c r="C429" s="4"/>
      <c r="D429" s="66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63"/>
      <c r="C430" s="4"/>
      <c r="D430" s="66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63"/>
      <c r="C431" s="4"/>
      <c r="D431" s="66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63"/>
      <c r="C432" s="4"/>
      <c r="D432" s="66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63"/>
      <c r="C433" s="4"/>
      <c r="D433" s="66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63"/>
      <c r="C434" s="4"/>
      <c r="D434" s="66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63"/>
      <c r="C435" s="4"/>
      <c r="D435" s="66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63"/>
      <c r="C436" s="4"/>
      <c r="D436" s="66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63"/>
      <c r="C437" s="4"/>
      <c r="D437" s="66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63"/>
      <c r="C438" s="4"/>
      <c r="D438" s="66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63"/>
      <c r="C439" s="4"/>
      <c r="D439" s="66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63"/>
      <c r="C440" s="4"/>
      <c r="D440" s="66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63"/>
      <c r="C441" s="4"/>
      <c r="D441" s="66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63"/>
      <c r="C442" s="4"/>
      <c r="D442" s="66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63"/>
      <c r="C443" s="4"/>
      <c r="D443" s="66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63"/>
      <c r="C444" s="4"/>
      <c r="D444" s="66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63"/>
      <c r="C445" s="4"/>
      <c r="D445" s="66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63"/>
      <c r="C446" s="4"/>
      <c r="D446" s="66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63"/>
      <c r="C447" s="4"/>
      <c r="D447" s="66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63"/>
      <c r="C448" s="4"/>
      <c r="D448" s="66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63"/>
      <c r="C449" s="4"/>
      <c r="D449" s="66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63"/>
      <c r="C450" s="4"/>
      <c r="D450" s="66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63"/>
      <c r="C451" s="4"/>
      <c r="D451" s="66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63"/>
      <c r="C452" s="4"/>
      <c r="D452" s="66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63"/>
      <c r="C453" s="4"/>
      <c r="D453" s="66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63"/>
      <c r="C454" s="4"/>
      <c r="D454" s="66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63"/>
      <c r="C455" s="4"/>
      <c r="D455" s="66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63"/>
      <c r="C456" s="4"/>
      <c r="D456" s="66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63"/>
      <c r="C457" s="4"/>
      <c r="D457" s="66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63"/>
      <c r="C458" s="4"/>
      <c r="D458" s="66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63"/>
      <c r="C459" s="4"/>
      <c r="D459" s="66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63"/>
      <c r="C460" s="4"/>
      <c r="D460" s="66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63"/>
      <c r="C461" s="4"/>
      <c r="D461" s="66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63"/>
      <c r="C462" s="4"/>
      <c r="D462" s="66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63"/>
      <c r="C463" s="4"/>
      <c r="D463" s="66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63"/>
      <c r="C464" s="4"/>
      <c r="D464" s="66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63"/>
      <c r="C465" s="4"/>
      <c r="D465" s="66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63"/>
      <c r="C466" s="4"/>
      <c r="D466" s="66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63"/>
      <c r="C467" s="4"/>
      <c r="D467" s="66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63"/>
      <c r="C468" s="4"/>
      <c r="D468" s="66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63"/>
      <c r="C469" s="4"/>
      <c r="D469" s="66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63"/>
      <c r="C470" s="4"/>
      <c r="D470" s="66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63"/>
      <c r="C471" s="4"/>
      <c r="D471" s="66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63"/>
      <c r="C472" s="4"/>
      <c r="D472" s="66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63"/>
      <c r="C473" s="4"/>
      <c r="D473" s="66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63"/>
      <c r="C474" s="4"/>
      <c r="D474" s="66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63"/>
      <c r="C475" s="4"/>
      <c r="D475" s="66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63"/>
      <c r="C476" s="4"/>
      <c r="D476" s="66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63"/>
      <c r="C477" s="4"/>
      <c r="D477" s="66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63"/>
      <c r="C478" s="4"/>
      <c r="D478" s="66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63"/>
      <c r="C479" s="4"/>
      <c r="D479" s="66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63"/>
      <c r="C480" s="4"/>
      <c r="D480" s="66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63"/>
      <c r="C481" s="4"/>
      <c r="D481" s="66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63"/>
      <c r="C482" s="4"/>
      <c r="D482" s="66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63"/>
      <c r="C483" s="4"/>
      <c r="D483" s="66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63"/>
      <c r="C484" s="4"/>
      <c r="D484" s="66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63"/>
      <c r="C485" s="4"/>
      <c r="D485" s="66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63"/>
      <c r="C486" s="4"/>
      <c r="D486" s="66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63"/>
      <c r="C487" s="4"/>
      <c r="D487" s="66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63"/>
      <c r="C488" s="4"/>
      <c r="D488" s="66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63"/>
      <c r="C489" s="4"/>
      <c r="D489" s="66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63"/>
      <c r="C490" s="4"/>
      <c r="D490" s="66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63"/>
      <c r="C491" s="4"/>
      <c r="D491" s="66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63"/>
      <c r="C492" s="4"/>
      <c r="D492" s="66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63"/>
      <c r="C493" s="4"/>
      <c r="D493" s="66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63"/>
      <c r="C494" s="4"/>
      <c r="D494" s="66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63"/>
      <c r="C495" s="4"/>
      <c r="D495" s="66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63"/>
      <c r="C496" s="4"/>
      <c r="D496" s="66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63"/>
      <c r="C497" s="4"/>
      <c r="D497" s="66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63"/>
      <c r="C498" s="4"/>
      <c r="D498" s="66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63"/>
      <c r="C499" s="4"/>
      <c r="D499" s="66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63"/>
      <c r="C500" s="4"/>
      <c r="D500" s="66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63"/>
      <c r="C501" s="4"/>
      <c r="D501" s="66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63"/>
      <c r="C502" s="4"/>
      <c r="D502" s="66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63"/>
      <c r="C503" s="4"/>
      <c r="D503" s="66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63"/>
      <c r="C504" s="4"/>
      <c r="D504" s="66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63"/>
      <c r="C505" s="4"/>
      <c r="D505" s="66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63"/>
      <c r="C506" s="4"/>
      <c r="D506" s="66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63"/>
      <c r="C507" s="4"/>
      <c r="D507" s="66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63"/>
      <c r="C508" s="4"/>
      <c r="D508" s="66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63"/>
      <c r="C509" s="4"/>
      <c r="D509" s="66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63"/>
      <c r="C510" s="4"/>
      <c r="D510" s="66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63"/>
      <c r="C511" s="4"/>
      <c r="D511" s="66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63"/>
      <c r="C512" s="4"/>
      <c r="D512" s="66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63"/>
      <c r="C513" s="4"/>
      <c r="D513" s="66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63"/>
      <c r="C514" s="4"/>
      <c r="D514" s="66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63"/>
      <c r="C515" s="4"/>
      <c r="D515" s="66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63"/>
      <c r="C516" s="4"/>
      <c r="D516" s="66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63"/>
      <c r="C517" s="4"/>
      <c r="D517" s="66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63"/>
      <c r="C518" s="4"/>
      <c r="D518" s="66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63"/>
      <c r="C519" s="4"/>
      <c r="D519" s="66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63"/>
      <c r="C520" s="4"/>
      <c r="D520" s="66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63"/>
      <c r="C521" s="4"/>
      <c r="D521" s="66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63"/>
      <c r="C522" s="4"/>
      <c r="D522" s="66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63"/>
      <c r="C523" s="4"/>
      <c r="D523" s="66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63"/>
      <c r="C524" s="4"/>
      <c r="D524" s="66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63"/>
      <c r="C525" s="4"/>
      <c r="D525" s="66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63"/>
      <c r="C526" s="4"/>
      <c r="D526" s="66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63"/>
      <c r="C527" s="4"/>
      <c r="D527" s="66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63"/>
      <c r="C528" s="4"/>
      <c r="D528" s="66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63"/>
      <c r="C529" s="4"/>
      <c r="D529" s="66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63"/>
      <c r="C530" s="4"/>
      <c r="D530" s="66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63"/>
      <c r="C531" s="4"/>
      <c r="D531" s="66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63"/>
      <c r="C532" s="4"/>
      <c r="D532" s="66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63"/>
      <c r="C533" s="4"/>
      <c r="D533" s="66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63"/>
      <c r="C534" s="4"/>
      <c r="D534" s="66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63"/>
      <c r="C535" s="4"/>
      <c r="D535" s="66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63"/>
      <c r="C536" s="4"/>
      <c r="D536" s="66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63"/>
      <c r="C537" s="4"/>
      <c r="D537" s="66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63"/>
      <c r="C538" s="4"/>
      <c r="D538" s="66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63"/>
      <c r="C539" s="4"/>
      <c r="D539" s="66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63"/>
      <c r="C540" s="4"/>
      <c r="D540" s="66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63"/>
      <c r="C541" s="4"/>
      <c r="D541" s="66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63"/>
      <c r="C542" s="4"/>
      <c r="D542" s="66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63"/>
      <c r="C543" s="4"/>
      <c r="D543" s="66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63"/>
      <c r="C544" s="4"/>
      <c r="D544" s="66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63"/>
      <c r="C545" s="4"/>
      <c r="D545" s="66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63"/>
      <c r="C546" s="4"/>
      <c r="D546" s="66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63"/>
      <c r="C547" s="4"/>
      <c r="D547" s="66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63"/>
      <c r="C548" s="4"/>
      <c r="D548" s="66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63"/>
      <c r="C549" s="4"/>
      <c r="D549" s="66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63"/>
      <c r="C550" s="4"/>
      <c r="D550" s="66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63"/>
      <c r="C551" s="4"/>
      <c r="D551" s="66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63"/>
      <c r="C552" s="4"/>
      <c r="D552" s="66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63"/>
      <c r="C553" s="4"/>
      <c r="D553" s="66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63"/>
      <c r="C554" s="4"/>
      <c r="D554" s="66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63"/>
      <c r="C555" s="4"/>
      <c r="D555" s="66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63"/>
      <c r="C556" s="4"/>
      <c r="D556" s="66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63"/>
      <c r="C557" s="4"/>
      <c r="D557" s="66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63"/>
      <c r="C558" s="4"/>
      <c r="D558" s="66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63"/>
      <c r="C559" s="4"/>
      <c r="D559" s="66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63"/>
      <c r="C560" s="4"/>
      <c r="D560" s="66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63"/>
      <c r="C561" s="4"/>
      <c r="D561" s="66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63"/>
      <c r="C562" s="4"/>
      <c r="D562" s="66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63"/>
      <c r="C563" s="4"/>
      <c r="D563" s="66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63"/>
      <c r="C564" s="4"/>
      <c r="D564" s="66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63"/>
      <c r="C565" s="4"/>
      <c r="D565" s="66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63"/>
      <c r="C566" s="4"/>
      <c r="D566" s="66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63"/>
      <c r="C567" s="4"/>
      <c r="D567" s="66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63"/>
      <c r="C568" s="4"/>
      <c r="D568" s="66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63"/>
      <c r="C569" s="4"/>
      <c r="D569" s="66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63"/>
      <c r="C570" s="4"/>
      <c r="D570" s="66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63"/>
      <c r="C571" s="4"/>
      <c r="D571" s="66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63"/>
      <c r="C572" s="4"/>
      <c r="D572" s="66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63"/>
      <c r="C573" s="4"/>
      <c r="D573" s="66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63"/>
      <c r="C574" s="4"/>
      <c r="D574" s="66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63"/>
      <c r="C575" s="4"/>
      <c r="D575" s="66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63"/>
      <c r="C576" s="4"/>
      <c r="D576" s="66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63"/>
      <c r="C577" s="4"/>
      <c r="D577" s="66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63"/>
      <c r="C578" s="4"/>
      <c r="D578" s="66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63"/>
      <c r="C579" s="4"/>
      <c r="D579" s="66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63"/>
      <c r="C580" s="4"/>
      <c r="D580" s="66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63"/>
      <c r="C581" s="4"/>
      <c r="D581" s="66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63"/>
      <c r="C582" s="4"/>
      <c r="D582" s="66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63"/>
      <c r="C583" s="4"/>
      <c r="D583" s="66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63"/>
      <c r="C584" s="4"/>
      <c r="D584" s="66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63"/>
      <c r="C585" s="4"/>
      <c r="D585" s="66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63"/>
      <c r="C586" s="4"/>
      <c r="D586" s="66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63"/>
      <c r="C587" s="4"/>
      <c r="D587" s="66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63"/>
      <c r="C588" s="4"/>
      <c r="D588" s="66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63"/>
      <c r="C589" s="4"/>
      <c r="D589" s="66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63"/>
      <c r="C590" s="4"/>
      <c r="D590" s="66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63"/>
      <c r="C591" s="4"/>
      <c r="D591" s="66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63"/>
      <c r="C592" s="4"/>
      <c r="D592" s="66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63"/>
      <c r="C593" s="4"/>
      <c r="D593" s="66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63"/>
      <c r="C594" s="4"/>
      <c r="D594" s="66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63"/>
      <c r="C595" s="4"/>
      <c r="D595" s="66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63"/>
      <c r="C596" s="4"/>
      <c r="D596" s="66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63"/>
      <c r="C597" s="4"/>
      <c r="D597" s="66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63"/>
      <c r="C598" s="4"/>
      <c r="D598" s="66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63"/>
      <c r="C599" s="4"/>
      <c r="D599" s="66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63"/>
      <c r="C600" s="4"/>
      <c r="D600" s="66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63"/>
      <c r="C601" s="4"/>
      <c r="D601" s="66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63"/>
      <c r="C602" s="4"/>
      <c r="D602" s="66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63"/>
      <c r="C603" s="4"/>
      <c r="D603" s="66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63"/>
      <c r="C604" s="4"/>
      <c r="D604" s="66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63"/>
      <c r="C605" s="4"/>
      <c r="D605" s="66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63"/>
      <c r="C606" s="4"/>
      <c r="D606" s="66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63"/>
      <c r="C607" s="4"/>
      <c r="D607" s="66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63"/>
      <c r="C608" s="4"/>
      <c r="D608" s="66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63"/>
      <c r="C609" s="4"/>
      <c r="D609" s="66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63"/>
      <c r="C610" s="4"/>
      <c r="D610" s="66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63"/>
      <c r="C611" s="4"/>
      <c r="D611" s="66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63"/>
      <c r="C612" s="4"/>
      <c r="D612" s="66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63"/>
      <c r="C613" s="4"/>
      <c r="D613" s="66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63"/>
      <c r="C614" s="4"/>
      <c r="D614" s="66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63"/>
      <c r="C615" s="4"/>
      <c r="D615" s="66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63"/>
      <c r="C616" s="4"/>
      <c r="D616" s="66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63"/>
      <c r="C617" s="4"/>
      <c r="D617" s="66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63"/>
      <c r="C618" s="4"/>
      <c r="D618" s="66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63"/>
      <c r="C619" s="4"/>
      <c r="D619" s="66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63"/>
      <c r="C620" s="4"/>
      <c r="D620" s="66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63"/>
      <c r="C621" s="4"/>
      <c r="D621" s="66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63"/>
      <c r="C622" s="4"/>
      <c r="D622" s="66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63"/>
      <c r="C623" s="4"/>
      <c r="D623" s="66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63"/>
      <c r="C624" s="4"/>
      <c r="D624" s="66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63"/>
      <c r="C625" s="4"/>
      <c r="D625" s="66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63"/>
      <c r="C626" s="4"/>
      <c r="D626" s="66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63"/>
      <c r="C627" s="4"/>
      <c r="D627" s="66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63"/>
      <c r="C628" s="4"/>
      <c r="D628" s="66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63"/>
      <c r="C629" s="4"/>
      <c r="D629" s="66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63"/>
      <c r="C630" s="4"/>
      <c r="D630" s="66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63"/>
      <c r="C631" s="4"/>
      <c r="D631" s="66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63"/>
      <c r="C632" s="4"/>
      <c r="D632" s="66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63"/>
      <c r="C633" s="4"/>
      <c r="D633" s="66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63"/>
      <c r="C634" s="4"/>
      <c r="D634" s="66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63"/>
      <c r="C635" s="4"/>
      <c r="D635" s="66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63"/>
      <c r="C636" s="4"/>
      <c r="D636" s="66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63"/>
      <c r="C637" s="4"/>
      <c r="D637" s="66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63"/>
      <c r="C638" s="4"/>
      <c r="D638" s="66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63"/>
      <c r="C639" s="4"/>
      <c r="D639" s="66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63"/>
      <c r="C640" s="4"/>
      <c r="D640" s="66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63"/>
      <c r="C641" s="4"/>
      <c r="D641" s="66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63"/>
      <c r="C642" s="4"/>
      <c r="D642" s="66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63"/>
      <c r="C643" s="4"/>
      <c r="D643" s="66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63"/>
      <c r="C644" s="4"/>
      <c r="D644" s="66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63"/>
      <c r="C645" s="4"/>
      <c r="D645" s="66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63"/>
      <c r="C646" s="4"/>
      <c r="D646" s="66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63"/>
      <c r="C647" s="4"/>
      <c r="D647" s="66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63"/>
      <c r="C648" s="4"/>
      <c r="D648" s="66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63"/>
      <c r="C649" s="4"/>
      <c r="D649" s="66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63"/>
      <c r="C650" s="4"/>
      <c r="D650" s="66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63"/>
      <c r="C651" s="4"/>
      <c r="D651" s="66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63"/>
      <c r="C652" s="4"/>
      <c r="D652" s="66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63"/>
      <c r="C653" s="4"/>
      <c r="D653" s="66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63"/>
      <c r="C654" s="4"/>
      <c r="D654" s="66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63"/>
      <c r="C655" s="4"/>
      <c r="D655" s="66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63"/>
      <c r="C656" s="4"/>
      <c r="D656" s="66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63"/>
      <c r="C657" s="4"/>
      <c r="D657" s="66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63"/>
      <c r="C658" s="4"/>
      <c r="D658" s="66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63"/>
      <c r="C659" s="4"/>
      <c r="D659" s="66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63"/>
      <c r="C660" s="4"/>
      <c r="D660" s="66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63"/>
      <c r="C661" s="4"/>
      <c r="D661" s="66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63"/>
      <c r="C662" s="4"/>
      <c r="D662" s="66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63"/>
      <c r="C663" s="4"/>
      <c r="D663" s="66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63"/>
      <c r="C664" s="4"/>
      <c r="D664" s="66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63"/>
      <c r="C665" s="4"/>
      <c r="D665" s="66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63"/>
      <c r="C666" s="4"/>
      <c r="D666" s="66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63"/>
      <c r="C667" s="4"/>
      <c r="D667" s="66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63"/>
      <c r="C668" s="4"/>
      <c r="D668" s="66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63"/>
      <c r="C669" s="4"/>
      <c r="D669" s="66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63"/>
      <c r="C670" s="4"/>
      <c r="D670" s="66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63"/>
      <c r="C671" s="4"/>
      <c r="D671" s="66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63"/>
      <c r="C672" s="4"/>
      <c r="D672" s="66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63"/>
      <c r="C673" s="4"/>
      <c r="D673" s="66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63"/>
      <c r="C674" s="4"/>
      <c r="D674" s="66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63"/>
      <c r="C675" s="4"/>
      <c r="D675" s="66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63"/>
      <c r="C676" s="4"/>
      <c r="D676" s="66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63"/>
      <c r="C677" s="4"/>
      <c r="D677" s="66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63"/>
      <c r="C678" s="4"/>
      <c r="D678" s="66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63"/>
      <c r="C679" s="4"/>
      <c r="D679" s="66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63"/>
      <c r="C680" s="4"/>
      <c r="D680" s="66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63"/>
      <c r="C681" s="4"/>
      <c r="D681" s="66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63"/>
      <c r="C682" s="4"/>
      <c r="D682" s="66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63"/>
      <c r="C683" s="4"/>
      <c r="D683" s="66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63"/>
      <c r="C684" s="4"/>
      <c r="D684" s="66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63"/>
      <c r="C685" s="4"/>
      <c r="D685" s="66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63"/>
      <c r="C686" s="4"/>
      <c r="D686" s="66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63"/>
      <c r="C687" s="4"/>
      <c r="D687" s="66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63"/>
      <c r="C688" s="4"/>
      <c r="D688" s="66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63"/>
      <c r="C689" s="4"/>
      <c r="D689" s="66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63"/>
      <c r="C690" s="4"/>
      <c r="D690" s="66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63"/>
      <c r="C691" s="4"/>
      <c r="D691" s="66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63"/>
      <c r="C692" s="4"/>
      <c r="D692" s="66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63"/>
      <c r="C693" s="4"/>
      <c r="D693" s="66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63"/>
      <c r="C694" s="4"/>
      <c r="D694" s="66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63"/>
      <c r="C695" s="4"/>
      <c r="D695" s="66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63"/>
      <c r="C696" s="4"/>
      <c r="D696" s="66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63"/>
      <c r="C697" s="4"/>
      <c r="D697" s="66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63"/>
      <c r="C698" s="4"/>
      <c r="D698" s="66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63"/>
      <c r="C699" s="4"/>
      <c r="D699" s="66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63"/>
      <c r="C700" s="4"/>
      <c r="D700" s="66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63"/>
      <c r="C701" s="4"/>
      <c r="D701" s="66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63"/>
      <c r="C702" s="4"/>
      <c r="D702" s="66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63"/>
      <c r="C703" s="4"/>
      <c r="D703" s="66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63"/>
      <c r="C704" s="4"/>
      <c r="D704" s="66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63"/>
      <c r="C705" s="4"/>
      <c r="D705" s="66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63"/>
      <c r="C706" s="4"/>
      <c r="D706" s="66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63"/>
      <c r="C707" s="4"/>
      <c r="D707" s="66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63"/>
      <c r="C708" s="4"/>
      <c r="D708" s="66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63"/>
      <c r="C709" s="4"/>
      <c r="D709" s="66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63"/>
      <c r="C710" s="4"/>
      <c r="D710" s="66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63"/>
      <c r="C711" s="4"/>
      <c r="D711" s="66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63"/>
      <c r="C712" s="4"/>
      <c r="D712" s="66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63"/>
      <c r="C713" s="4"/>
      <c r="D713" s="66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63"/>
      <c r="C714" s="4"/>
      <c r="D714" s="66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63"/>
      <c r="C715" s="4"/>
      <c r="D715" s="66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63"/>
      <c r="C716" s="4"/>
      <c r="D716" s="66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63"/>
      <c r="C717" s="4"/>
      <c r="D717" s="66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63"/>
      <c r="C718" s="4"/>
      <c r="D718" s="66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63"/>
      <c r="C719" s="4"/>
      <c r="D719" s="66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63"/>
      <c r="C720" s="4"/>
      <c r="D720" s="66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63"/>
      <c r="C721" s="4"/>
      <c r="D721" s="66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63"/>
      <c r="C722" s="4"/>
      <c r="D722" s="66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63"/>
      <c r="C723" s="4"/>
      <c r="D723" s="66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63"/>
      <c r="C724" s="4"/>
      <c r="D724" s="66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63"/>
      <c r="C725" s="4"/>
      <c r="D725" s="66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63"/>
      <c r="C726" s="4"/>
      <c r="D726" s="66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63"/>
      <c r="C727" s="4"/>
      <c r="D727" s="66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63"/>
      <c r="C728" s="4"/>
      <c r="D728" s="66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63"/>
      <c r="C729" s="4"/>
      <c r="D729" s="66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63"/>
      <c r="C730" s="4"/>
      <c r="D730" s="66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63"/>
      <c r="C731" s="4"/>
      <c r="D731" s="66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63"/>
      <c r="C732" s="4"/>
      <c r="D732" s="66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63"/>
      <c r="C733" s="4"/>
      <c r="D733" s="66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63"/>
      <c r="C734" s="4"/>
      <c r="D734" s="66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63"/>
      <c r="C735" s="4"/>
      <c r="D735" s="66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63"/>
      <c r="C736" s="4"/>
      <c r="D736" s="66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63"/>
      <c r="C737" s="4"/>
      <c r="D737" s="66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63"/>
      <c r="C738" s="4"/>
      <c r="D738" s="66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63"/>
      <c r="C739" s="4"/>
      <c r="D739" s="66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63"/>
      <c r="C740" s="4"/>
      <c r="D740" s="66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63"/>
      <c r="C741" s="4"/>
      <c r="D741" s="66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63"/>
      <c r="C742" s="4"/>
      <c r="D742" s="66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63"/>
      <c r="C743" s="4"/>
      <c r="D743" s="66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63"/>
      <c r="C744" s="4"/>
      <c r="D744" s="66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63"/>
      <c r="C745" s="4"/>
      <c r="D745" s="66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63"/>
      <c r="C746" s="4"/>
      <c r="D746" s="66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63"/>
      <c r="C747" s="4"/>
      <c r="D747" s="66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63"/>
      <c r="C748" s="4"/>
      <c r="D748" s="66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63"/>
      <c r="C749" s="4"/>
      <c r="D749" s="66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63"/>
      <c r="C750" s="4"/>
      <c r="D750" s="66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63"/>
      <c r="C751" s="4"/>
      <c r="D751" s="66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63"/>
      <c r="C752" s="4"/>
      <c r="D752" s="66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63"/>
      <c r="C753" s="4"/>
      <c r="D753" s="66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63"/>
      <c r="C754" s="4"/>
      <c r="D754" s="66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63"/>
      <c r="C755" s="4"/>
      <c r="D755" s="66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63"/>
      <c r="C756" s="4"/>
      <c r="D756" s="66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63"/>
      <c r="C757" s="4"/>
      <c r="D757" s="66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63"/>
      <c r="C758" s="4"/>
      <c r="D758" s="66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63"/>
      <c r="C759" s="4"/>
      <c r="D759" s="66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63"/>
      <c r="C760" s="4"/>
      <c r="D760" s="66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63"/>
      <c r="C761" s="4"/>
      <c r="D761" s="66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63"/>
      <c r="C762" s="4"/>
      <c r="D762" s="66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63"/>
      <c r="C763" s="4"/>
      <c r="D763" s="66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63"/>
      <c r="C764" s="4"/>
      <c r="D764" s="66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63"/>
      <c r="C765" s="4"/>
      <c r="D765" s="66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63"/>
      <c r="C766" s="4"/>
      <c r="D766" s="66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63"/>
      <c r="C767" s="4"/>
      <c r="D767" s="66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63"/>
      <c r="C768" s="4"/>
      <c r="D768" s="66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63"/>
      <c r="C769" s="4"/>
      <c r="D769" s="66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63"/>
      <c r="C770" s="4"/>
      <c r="D770" s="66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63"/>
      <c r="C771" s="4"/>
      <c r="D771" s="66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63"/>
      <c r="C772" s="4"/>
      <c r="D772" s="66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63"/>
      <c r="C773" s="4"/>
      <c r="D773" s="66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63"/>
      <c r="C774" s="4"/>
      <c r="D774" s="66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63"/>
      <c r="C775" s="4"/>
      <c r="D775" s="66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63"/>
      <c r="C776" s="4"/>
      <c r="D776" s="66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63"/>
      <c r="C777" s="4"/>
      <c r="D777" s="66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63"/>
      <c r="C778" s="4"/>
      <c r="D778" s="66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63"/>
      <c r="C779" s="4"/>
      <c r="D779" s="66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63"/>
      <c r="C780" s="4"/>
      <c r="D780" s="66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63"/>
      <c r="C781" s="4"/>
      <c r="D781" s="66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63"/>
      <c r="C782" s="4"/>
      <c r="D782" s="66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63"/>
      <c r="C783" s="4"/>
      <c r="D783" s="66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63"/>
      <c r="C784" s="4"/>
      <c r="D784" s="66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63"/>
      <c r="C785" s="4"/>
      <c r="D785" s="66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63"/>
      <c r="C786" s="4"/>
      <c r="D786" s="66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63"/>
      <c r="C787" s="4"/>
      <c r="D787" s="66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63"/>
      <c r="C788" s="4"/>
      <c r="D788" s="66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63"/>
      <c r="C789" s="4"/>
      <c r="D789" s="66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63"/>
      <c r="C790" s="4"/>
      <c r="D790" s="66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63"/>
      <c r="C791" s="4"/>
      <c r="D791" s="66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63"/>
      <c r="C792" s="4"/>
      <c r="D792" s="66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63"/>
      <c r="C793" s="4"/>
      <c r="D793" s="66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63"/>
      <c r="C794" s="4"/>
      <c r="D794" s="66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63"/>
      <c r="C795" s="4"/>
      <c r="D795" s="66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63"/>
      <c r="C796" s="4"/>
      <c r="D796" s="66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63"/>
      <c r="C797" s="4"/>
      <c r="D797" s="66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63"/>
      <c r="C798" s="4"/>
      <c r="D798" s="66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63"/>
      <c r="C799" s="4"/>
      <c r="D799" s="66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63"/>
      <c r="C800" s="4"/>
      <c r="D800" s="66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63"/>
      <c r="C801" s="4"/>
      <c r="D801" s="66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63"/>
      <c r="C802" s="4"/>
      <c r="D802" s="66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63"/>
      <c r="C803" s="4"/>
      <c r="D803" s="66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63"/>
      <c r="C804" s="4"/>
      <c r="D804" s="66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63"/>
      <c r="C805" s="4"/>
      <c r="D805" s="66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63"/>
      <c r="C806" s="4"/>
      <c r="D806" s="66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63"/>
      <c r="C807" s="4"/>
      <c r="D807" s="66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63"/>
      <c r="C808" s="4"/>
      <c r="D808" s="66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63"/>
      <c r="C809" s="4"/>
      <c r="D809" s="66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63"/>
      <c r="C810" s="4"/>
      <c r="D810" s="66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63"/>
      <c r="C811" s="4"/>
      <c r="D811" s="66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63"/>
      <c r="C812" s="4"/>
      <c r="D812" s="66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63"/>
      <c r="C813" s="4"/>
      <c r="D813" s="66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63"/>
      <c r="C814" s="4"/>
      <c r="D814" s="66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63"/>
      <c r="C815" s="4"/>
      <c r="D815" s="66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63"/>
      <c r="C816" s="4"/>
      <c r="D816" s="66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63"/>
      <c r="C817" s="4"/>
      <c r="D817" s="66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63"/>
      <c r="C818" s="4"/>
      <c r="D818" s="66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63"/>
      <c r="C819" s="4"/>
      <c r="D819" s="66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63"/>
      <c r="C820" s="4"/>
      <c r="D820" s="66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63"/>
      <c r="C821" s="4"/>
      <c r="D821" s="66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63"/>
      <c r="C822" s="4"/>
      <c r="D822" s="66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63"/>
      <c r="C823" s="4"/>
      <c r="D823" s="66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63"/>
      <c r="C824" s="4"/>
      <c r="D824" s="66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63"/>
      <c r="C825" s="4"/>
      <c r="D825" s="66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63"/>
      <c r="C826" s="4"/>
      <c r="D826" s="66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63"/>
      <c r="C827" s="4"/>
      <c r="D827" s="66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63"/>
      <c r="C828" s="4"/>
      <c r="D828" s="66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63"/>
      <c r="C829" s="4"/>
      <c r="D829" s="66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63"/>
      <c r="C830" s="4"/>
      <c r="D830" s="66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63"/>
      <c r="C831" s="4"/>
      <c r="D831" s="66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63"/>
      <c r="C832" s="4"/>
      <c r="D832" s="66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63"/>
      <c r="C833" s="4"/>
      <c r="D833" s="66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63"/>
      <c r="C834" s="4"/>
      <c r="D834" s="66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63"/>
      <c r="C835" s="4"/>
      <c r="D835" s="66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63"/>
      <c r="C836" s="4"/>
      <c r="D836" s="66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63"/>
      <c r="C837" s="4"/>
      <c r="D837" s="66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63"/>
      <c r="C838" s="4"/>
      <c r="D838" s="66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63"/>
      <c r="C839" s="4"/>
      <c r="D839" s="66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63"/>
      <c r="C840" s="4"/>
      <c r="D840" s="66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63"/>
      <c r="C841" s="4"/>
      <c r="D841" s="66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63"/>
      <c r="C842" s="4"/>
      <c r="D842" s="66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63"/>
      <c r="C843" s="4"/>
      <c r="D843" s="66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63"/>
      <c r="C844" s="4"/>
      <c r="D844" s="66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63"/>
      <c r="C845" s="4"/>
      <c r="D845" s="66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63"/>
      <c r="C846" s="4"/>
      <c r="D846" s="66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63"/>
      <c r="C847" s="4"/>
      <c r="D847" s="66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63"/>
      <c r="C848" s="4"/>
      <c r="D848" s="66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63"/>
      <c r="C849" s="4"/>
      <c r="D849" s="66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63"/>
      <c r="C850" s="4"/>
      <c r="D850" s="66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63"/>
      <c r="C851" s="4"/>
      <c r="D851" s="66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63"/>
      <c r="C852" s="4"/>
      <c r="D852" s="66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63"/>
      <c r="C853" s="4"/>
      <c r="D853" s="66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63"/>
      <c r="C854" s="4"/>
      <c r="D854" s="66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63"/>
      <c r="C855" s="4"/>
      <c r="D855" s="66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63"/>
      <c r="C856" s="4"/>
      <c r="D856" s="66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63"/>
      <c r="C857" s="4"/>
      <c r="D857" s="66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63"/>
      <c r="C858" s="4"/>
      <c r="D858" s="66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63"/>
      <c r="C859" s="4"/>
      <c r="D859" s="66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63"/>
      <c r="C860" s="4"/>
      <c r="D860" s="66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63"/>
      <c r="C861" s="4"/>
      <c r="D861" s="66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63"/>
      <c r="C862" s="4"/>
      <c r="D862" s="66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63"/>
      <c r="C863" s="4"/>
      <c r="D863" s="66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63"/>
      <c r="C864" s="4"/>
      <c r="D864" s="66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63"/>
      <c r="C865" s="4"/>
      <c r="D865" s="66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63"/>
      <c r="C866" s="4"/>
      <c r="D866" s="66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63"/>
      <c r="C867" s="4"/>
      <c r="D867" s="66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63"/>
      <c r="C868" s="4"/>
      <c r="D868" s="66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63"/>
      <c r="C869" s="4"/>
      <c r="D869" s="66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63"/>
      <c r="C870" s="4"/>
      <c r="D870" s="66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63"/>
      <c r="C871" s="4"/>
      <c r="D871" s="66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63"/>
      <c r="C872" s="4"/>
      <c r="D872" s="66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63"/>
      <c r="C873" s="4"/>
      <c r="D873" s="66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63"/>
      <c r="C874" s="4"/>
      <c r="D874" s="66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63"/>
      <c r="C875" s="4"/>
      <c r="D875" s="66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63"/>
      <c r="C876" s="4"/>
      <c r="D876" s="66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63"/>
      <c r="C877" s="4"/>
      <c r="D877" s="66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63"/>
      <c r="C878" s="4"/>
      <c r="D878" s="66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63"/>
      <c r="C879" s="4"/>
      <c r="D879" s="66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63"/>
      <c r="C880" s="4"/>
      <c r="D880" s="66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63"/>
      <c r="C881" s="4"/>
      <c r="D881" s="66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63"/>
      <c r="C882" s="4"/>
      <c r="D882" s="66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63"/>
      <c r="C883" s="4"/>
      <c r="D883" s="66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63"/>
      <c r="C884" s="4"/>
      <c r="D884" s="66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63"/>
      <c r="C885" s="4"/>
      <c r="D885" s="66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63"/>
      <c r="C886" s="4"/>
      <c r="D886" s="66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63"/>
      <c r="C887" s="4"/>
      <c r="D887" s="66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63"/>
      <c r="C888" s="4"/>
      <c r="D888" s="66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63"/>
      <c r="C889" s="4"/>
      <c r="D889" s="66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63"/>
      <c r="C890" s="4"/>
      <c r="D890" s="66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63"/>
      <c r="C891" s="4"/>
      <c r="D891" s="66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63"/>
      <c r="C892" s="4"/>
      <c r="D892" s="66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63"/>
      <c r="C893" s="4"/>
      <c r="D893" s="66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63"/>
      <c r="C894" s="4"/>
      <c r="D894" s="66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63"/>
      <c r="C895" s="4"/>
      <c r="D895" s="66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63"/>
      <c r="C896" s="4"/>
      <c r="D896" s="66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63"/>
      <c r="C897" s="4"/>
      <c r="D897" s="66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63"/>
      <c r="C898" s="4"/>
      <c r="D898" s="66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63"/>
      <c r="C899" s="4"/>
      <c r="D899" s="66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63"/>
      <c r="C900" s="4"/>
      <c r="D900" s="66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63"/>
      <c r="C901" s="4"/>
      <c r="D901" s="66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63"/>
      <c r="C902" s="4"/>
      <c r="D902" s="66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63"/>
      <c r="C903" s="4"/>
      <c r="D903" s="66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63"/>
      <c r="C904" s="4"/>
      <c r="D904" s="66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63"/>
      <c r="C905" s="4"/>
      <c r="D905" s="66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63"/>
      <c r="C906" s="4"/>
      <c r="D906" s="66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63"/>
      <c r="C907" s="4"/>
      <c r="D907" s="66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63"/>
      <c r="C908" s="4"/>
      <c r="D908" s="66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63"/>
      <c r="C909" s="4"/>
      <c r="D909" s="66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63"/>
      <c r="C910" s="4"/>
      <c r="D910" s="66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63"/>
      <c r="C911" s="4"/>
      <c r="D911" s="66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63"/>
      <c r="C912" s="4"/>
      <c r="D912" s="66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63"/>
      <c r="C913" s="4"/>
      <c r="D913" s="66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63"/>
      <c r="C914" s="4"/>
      <c r="D914" s="66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63"/>
      <c r="C915" s="4"/>
      <c r="D915" s="66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63"/>
      <c r="C916" s="4"/>
      <c r="D916" s="66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63"/>
      <c r="C917" s="4"/>
      <c r="D917" s="66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63"/>
      <c r="C918" s="4"/>
      <c r="D918" s="66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63"/>
      <c r="C919" s="4"/>
      <c r="D919" s="66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63"/>
      <c r="C920" s="4"/>
      <c r="D920" s="66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63"/>
      <c r="C921" s="4"/>
      <c r="D921" s="66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63"/>
      <c r="C922" s="4"/>
      <c r="D922" s="66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63"/>
      <c r="C923" s="4"/>
      <c r="D923" s="66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63"/>
      <c r="C924" s="4"/>
      <c r="D924" s="66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63"/>
      <c r="C925" s="4"/>
      <c r="D925" s="66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63"/>
      <c r="C926" s="4"/>
      <c r="D926" s="66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63"/>
      <c r="C927" s="4"/>
      <c r="D927" s="66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63"/>
      <c r="C928" s="4"/>
      <c r="D928" s="66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63"/>
      <c r="C929" s="4"/>
      <c r="D929" s="66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63"/>
      <c r="C930" s="4"/>
      <c r="D930" s="66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63"/>
      <c r="C931" s="4"/>
      <c r="D931" s="66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63"/>
      <c r="C932" s="4"/>
      <c r="D932" s="66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63"/>
      <c r="C933" s="4"/>
      <c r="D933" s="66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63"/>
      <c r="C934" s="4"/>
      <c r="D934" s="66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63"/>
      <c r="C935" s="4"/>
      <c r="D935" s="66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63"/>
      <c r="C936" s="4"/>
      <c r="D936" s="66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63"/>
      <c r="C937" s="4"/>
      <c r="D937" s="66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63"/>
      <c r="C938" s="4"/>
      <c r="D938" s="66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63"/>
      <c r="C939" s="4"/>
      <c r="D939" s="66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63"/>
      <c r="C940" s="4"/>
      <c r="D940" s="66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63"/>
      <c r="C941" s="4"/>
      <c r="D941" s="66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63"/>
      <c r="C942" s="4"/>
      <c r="D942" s="66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63"/>
      <c r="C943" s="4"/>
      <c r="D943" s="66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63"/>
      <c r="C944" s="4"/>
      <c r="D944" s="66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63"/>
      <c r="C945" s="4"/>
      <c r="D945" s="66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63"/>
      <c r="C946" s="4"/>
      <c r="D946" s="66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63"/>
      <c r="C947" s="4"/>
      <c r="D947" s="66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63"/>
      <c r="C948" s="4"/>
      <c r="D948" s="66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63"/>
      <c r="C949" s="4"/>
      <c r="D949" s="66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63"/>
      <c r="C950" s="4"/>
      <c r="D950" s="66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63"/>
      <c r="C951" s="4"/>
      <c r="D951" s="66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63"/>
      <c r="C952" s="4"/>
      <c r="D952" s="66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63"/>
      <c r="C953" s="4"/>
      <c r="D953" s="66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63"/>
      <c r="C954" s="4"/>
      <c r="D954" s="66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63"/>
      <c r="C955" s="4"/>
      <c r="D955" s="66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63"/>
      <c r="C956" s="4"/>
      <c r="D956" s="66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63"/>
      <c r="C957" s="4"/>
      <c r="D957" s="66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63"/>
      <c r="C958" s="4"/>
      <c r="D958" s="66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63"/>
      <c r="C959" s="4"/>
      <c r="D959" s="66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63"/>
      <c r="C960" s="4"/>
      <c r="D960" s="66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63"/>
      <c r="C961" s="4"/>
      <c r="D961" s="66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63"/>
      <c r="C962" s="4"/>
      <c r="D962" s="66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63"/>
      <c r="C963" s="4"/>
      <c r="D963" s="66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63"/>
      <c r="C964" s="4"/>
      <c r="D964" s="66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63"/>
      <c r="C965" s="4"/>
      <c r="D965" s="66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63"/>
      <c r="C966" s="4"/>
      <c r="D966" s="66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63"/>
      <c r="C967" s="4"/>
      <c r="D967" s="66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63"/>
      <c r="C968" s="4"/>
      <c r="D968" s="66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63"/>
      <c r="C969" s="4"/>
      <c r="D969" s="66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63"/>
      <c r="C970" s="4"/>
      <c r="D970" s="66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63"/>
      <c r="C971" s="4"/>
      <c r="D971" s="66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63"/>
      <c r="C972" s="4"/>
      <c r="D972" s="66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63"/>
      <c r="C973" s="4"/>
      <c r="D973" s="66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63"/>
      <c r="C974" s="4"/>
      <c r="D974" s="66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63"/>
      <c r="C975" s="4"/>
      <c r="D975" s="66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63"/>
      <c r="C976" s="4"/>
      <c r="D976" s="66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63"/>
      <c r="C977" s="4"/>
      <c r="D977" s="66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63"/>
      <c r="C978" s="4"/>
      <c r="D978" s="66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63"/>
      <c r="C979" s="4"/>
      <c r="D979" s="66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63"/>
      <c r="C980" s="4"/>
      <c r="D980" s="66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63"/>
      <c r="C981" s="4"/>
      <c r="D981" s="66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63"/>
      <c r="C982" s="4"/>
      <c r="D982" s="66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63"/>
      <c r="C983" s="4"/>
      <c r="D983" s="66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63"/>
      <c r="C984" s="4"/>
      <c r="D984" s="66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63"/>
      <c r="C985" s="4"/>
      <c r="D985" s="66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63"/>
      <c r="C986" s="4"/>
      <c r="D986" s="66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63"/>
      <c r="C987" s="4"/>
      <c r="D987" s="66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63"/>
      <c r="C988" s="4"/>
      <c r="D988" s="66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63"/>
      <c r="C989" s="4"/>
      <c r="D989" s="66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63"/>
      <c r="C990" s="4"/>
      <c r="D990" s="66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63"/>
      <c r="C991" s="4"/>
      <c r="D991" s="66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63"/>
      <c r="C992" s="4"/>
      <c r="D992" s="66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63"/>
      <c r="C993" s="4"/>
      <c r="D993" s="66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63"/>
      <c r="C994" s="4"/>
      <c r="D994" s="66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63"/>
      <c r="C995" s="4"/>
      <c r="D995" s="66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63"/>
      <c r="C996" s="4"/>
      <c r="D996" s="66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63"/>
      <c r="C997" s="4"/>
      <c r="D997" s="66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63"/>
      <c r="C998" s="4"/>
      <c r="D998" s="66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63"/>
      <c r="C999" s="4"/>
      <c r="D999" s="66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63"/>
      <c r="C1000" s="4"/>
      <c r="D1000" s="66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63"/>
      <c r="C1001" s="4"/>
      <c r="D1001" s="66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63"/>
      <c r="C1002" s="4"/>
      <c r="D1002" s="66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63"/>
      <c r="C1003" s="4"/>
      <c r="D1003" s="66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63"/>
      <c r="C1004" s="4"/>
      <c r="D1004" s="66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63"/>
      <c r="C1005" s="4"/>
      <c r="D1005" s="66"/>
      <c r="E1005" s="5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63"/>
      <c r="C1006" s="4"/>
      <c r="D1006" s="66"/>
      <c r="E1006" s="5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63"/>
      <c r="C1007" s="4"/>
      <c r="D1007" s="66"/>
      <c r="E1007" s="5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63"/>
      <c r="C1008" s="4"/>
      <c r="D1008" s="66"/>
      <c r="E1008" s="5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63"/>
      <c r="C1009" s="4"/>
      <c r="D1009" s="66"/>
      <c r="E1009" s="5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63"/>
      <c r="C1010" s="4"/>
      <c r="D1010" s="66"/>
      <c r="E1010" s="5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5">
    <mergeCell ref="A1:G1"/>
    <mergeCell ref="A3:G3"/>
    <mergeCell ref="C33:F33"/>
    <mergeCell ref="C34:F34"/>
    <mergeCell ref="C35:F35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2024-01-16T05:31:06Z</dcterms:modified>
</cp:coreProperties>
</file>