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5690" windowHeight="11175" tabRatio="689" activeTab="0"/>
  </bookViews>
  <sheets>
    <sheet name="EPS Zamek" sheetId="7" r:id="rId1"/>
  </sheets>
  <definedNames>
    <definedName name="_xlnm.Print_Area" localSheetId="0">'EPS Zamek'!$A$1:$G$129</definedName>
  </definedNames>
  <calcPr calcId="191029"/>
  <extLst/>
</workbook>
</file>

<file path=xl/sharedStrings.xml><?xml version="1.0" encoding="utf-8"?>
<sst xmlns="http://schemas.openxmlformats.org/spreadsheetml/2006/main" count="382" uniqueCount="238">
  <si>
    <t>Stavba</t>
  </si>
  <si>
    <t>číslo SO, PS</t>
  </si>
  <si>
    <t>číslo položky</t>
  </si>
  <si>
    <t>měrná jednotka</t>
  </si>
  <si>
    <t>ceny v Kč (bez DPH)</t>
  </si>
  <si>
    <t>jednotková cena</t>
  </si>
  <si>
    <t>1.</t>
  </si>
  <si>
    <t>2.</t>
  </si>
  <si>
    <t>3.</t>
  </si>
  <si>
    <t>4.</t>
  </si>
  <si>
    <t>5.</t>
  </si>
  <si>
    <t>Kabely a kabelové trasy</t>
  </si>
  <si>
    <t>Kabelové trasy</t>
  </si>
  <si>
    <t>Drobný instalační materiál, štítky</t>
  </si>
  <si>
    <t>Instalace</t>
  </si>
  <si>
    <t>Instalace kabelových tras</t>
  </si>
  <si>
    <t>Ostatní</t>
  </si>
  <si>
    <t>Provozní řády</t>
  </si>
  <si>
    <t>m</t>
  </si>
  <si>
    <t>Ústředna, systémové prvky</t>
  </si>
  <si>
    <t>ks</t>
  </si>
  <si>
    <t>Krabice</t>
  </si>
  <si>
    <t>Instalace systémových prvků</t>
  </si>
  <si>
    <t>Programování</t>
  </si>
  <si>
    <t>Zaškolení obsluhy, údržby</t>
  </si>
  <si>
    <t>Požární ucpávky</t>
  </si>
  <si>
    <t>Prvky (čidla)</t>
  </si>
  <si>
    <t>Kabely se zvýšenou odolností proti šíření plamene</t>
  </si>
  <si>
    <t>Sděl. stíněný kabel  1×2×0,8, B2ca, s1, d0 vhodný pro linku EPS (PRAFlaguard)</t>
  </si>
  <si>
    <t>Krabice s PO</t>
  </si>
  <si>
    <t>Instalace čidel</t>
  </si>
  <si>
    <t>Likvidace elektroodpadu</t>
  </si>
  <si>
    <t>Komplexní a individuální zkoušky včetně funkční zkoušky</t>
  </si>
  <si>
    <t>Revize systému EPS</t>
  </si>
  <si>
    <t>Dílenská dokumentace</t>
  </si>
  <si>
    <t>REPS, rozvaděč OCEP, vč výzbroje</t>
  </si>
  <si>
    <t>0.1</t>
  </si>
  <si>
    <t>0.2</t>
  </si>
  <si>
    <t xml:space="preserve">SOUPIS STAVEBNÍCH PRACÍ, DODÁVEK A SLUŽEB VČETNĚ VÝKAZU VÝMĚR </t>
  </si>
  <si>
    <t>Paraelní LCD zobrazovací tablo</t>
  </si>
  <si>
    <t>Přepěťová ochrana síťového přívodu</t>
  </si>
  <si>
    <t xml:space="preserve">Průrazy </t>
  </si>
  <si>
    <t>KABEL PRAFlaGuard F 10x2x0,8</t>
  </si>
  <si>
    <t xml:space="preserve">KABEL PRAFlaGuard F 2x2x0,8 </t>
  </si>
  <si>
    <t>Kabely s funkční odolností při požáru</t>
  </si>
  <si>
    <t>0.3</t>
  </si>
  <si>
    <t>Ostatní práce a dodávky jinde neuvedené</t>
  </si>
  <si>
    <t>Koordinace technika</t>
  </si>
  <si>
    <t>Doprava</t>
  </si>
  <si>
    <t>Likvidace odpadu</t>
  </si>
  <si>
    <t>Úklid</t>
  </si>
  <si>
    <t>Doprava materiálu</t>
  </si>
  <si>
    <t>PPV pro elektromontáže</t>
  </si>
  <si>
    <t>Projednání předmětu díla</t>
  </si>
  <si>
    <t>Přizpůsobení navržené elektroinstalace skutečnostem zjištěným při podrobném průzkumu stávající - instalace</t>
  </si>
  <si>
    <t>Připojení zařízení ostatních profesí</t>
  </si>
  <si>
    <t>Začištění drážek</t>
  </si>
  <si>
    <t>Součet CELKEM bez DPH</t>
  </si>
  <si>
    <t>Projektová dokumentace systému skutečného stavu EPS v Objektu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</si>
  <si>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</si>
  <si>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</si>
  <si>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</si>
  <si>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</si>
  <si>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</si>
  <si>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</si>
  <si>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</si>
  <si>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</si>
  <si>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</si>
  <si>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</si>
  <si>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</si>
  <si>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</si>
  <si>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</si>
  <si>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KABEL PRAFLADUR-J 3X2,5 RE P60-R</t>
  </si>
  <si>
    <t>Poznámka : jednotkové ceny zahrnují drobný instalační materiál</t>
  </si>
  <si>
    <t>Poznámka : nabídnuté jednotkové ceny výrobků platí pro libovolné množství, pomocné a vedlejší výkony jsou zahrnuty v jednotkových cenách</t>
  </si>
  <si>
    <t>1.14</t>
  </si>
  <si>
    <t>1.15</t>
  </si>
  <si>
    <t>1.16</t>
  </si>
  <si>
    <t>1.17</t>
  </si>
  <si>
    <t xml:space="preserve">množství </t>
  </si>
  <si>
    <t>popis položky /referenční výrobek</t>
  </si>
  <si>
    <t>2.1</t>
  </si>
  <si>
    <t>2.4</t>
  </si>
  <si>
    <t>2.5</t>
  </si>
  <si>
    <t>2.2</t>
  </si>
  <si>
    <t>2.3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</si>
  <si>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</si>
  <si>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</si>
  <si>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</si>
  <si>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</si>
  <si>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</si>
  <si>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</si>
  <si>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</si>
  <si>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</si>
  <si>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</si>
  <si>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</si>
  <si>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</si>
  <si>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</si>
  <si>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</si>
  <si>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</si>
  <si>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</si>
  <si>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</si>
  <si>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</si>
  <si>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</si>
  <si>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</si>
  <si>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</si>
  <si>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</si>
  <si>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</si>
  <si>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</si>
  <si>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</si>
  <si>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</si>
  <si>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</si>
  <si>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</si>
  <si>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</si>
  <si>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</si>
  <si>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</si>
  <si>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</si>
  <si>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</si>
  <si>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</si>
  <si>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</si>
  <si>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</si>
  <si>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</si>
  <si>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</si>
  <si>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</si>
  <si>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</si>
  <si>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</si>
  <si>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</si>
  <si>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</si>
  <si>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</si>
  <si>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</si>
  <si>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</si>
  <si>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</si>
  <si>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</si>
  <si>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</si>
  <si>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</si>
  <si>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</si>
  <si>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</si>
  <si>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3.9</t>
  </si>
  <si>
    <t>3.11</t>
  </si>
  <si>
    <t xml:space="preserve">přepěťová ochrana kruhové linky / DTNV 4/12/5 </t>
  </si>
  <si>
    <t>Poznámka :  Zadavatel umožňuje použití i jiných, kvalitativně a technicky obdobných řešení jiných výrobců než jsou referenční výrobky, pokud bude vymezený kvalitativní standard dodržen nebo bude mít lepší parametry. V případě alternativních výrobků uchazeč ručí za kompletnost a funkčnost alternativní technologie</t>
  </si>
  <si>
    <t>Náročnost montáže - zámeček (pámátkový objekt)</t>
  </si>
  <si>
    <t>PROJEKTOVÁ DOKUMENTACE</t>
  </si>
  <si>
    <t>Stavební objekt</t>
  </si>
  <si>
    <t>cena položka</t>
  </si>
  <si>
    <t>KTPO, klíčový trezor pož. Ochrany</t>
  </si>
  <si>
    <t>OPPO CZ, Obslužný panelo pož. Ochrany standard CZ</t>
  </si>
  <si>
    <t>Projektová dokumentace systému DZP (dok. zdolávání požáru) v Objektu - jednostupňová</t>
  </si>
  <si>
    <t>Projektová dokumentace systému ZDP (zařízení dálkového přenosu) v Objektu - jednostupňová</t>
  </si>
  <si>
    <t>Uchazeč:</t>
  </si>
  <si>
    <t>Trubka ohebná průměr 36, zasekat</t>
  </si>
  <si>
    <t>Příchytka s požární odolností minimálně 60 minut vč upevňovacího mat., jednotlivý kabel</t>
  </si>
  <si>
    <t>Průrazy (stěny/stropy/klenby)  1 až 1,5m</t>
  </si>
  <si>
    <t>tlačítko Totalstop</t>
  </si>
  <si>
    <t>tlačítko Centralstop</t>
  </si>
  <si>
    <t>6.</t>
  </si>
  <si>
    <t>UPS tower pro čerpadla požární vody /P1=1,3kW, doba zalohování 60min/*</t>
  </si>
  <si>
    <t>* lze řešit dodávkou UPS napr 8KVA s dostatečnou kapacitou, nebo menší UPS s baterypacky pro prodloužení doby zalohování</t>
  </si>
  <si>
    <t>6.1</t>
  </si>
  <si>
    <t>6.2</t>
  </si>
  <si>
    <t>6.3</t>
  </si>
  <si>
    <t>6.4</t>
  </si>
  <si>
    <t>6.5</t>
  </si>
  <si>
    <t>6.6</t>
  </si>
  <si>
    <t xml:space="preserve">úprava rozvaděče R-UPS </t>
  </si>
  <si>
    <t>Projekt ESI /úprava rozvaděče RH a R-UPS pro tlačítka Total/Central STOP</t>
  </si>
  <si>
    <t>Revize RH</t>
  </si>
  <si>
    <t>Revize RPV</t>
  </si>
  <si>
    <t>Projekt ESI /úprava rozvaděče vodárny RPV pro připojení UPS/</t>
  </si>
  <si>
    <t>6.7</t>
  </si>
  <si>
    <t>6.8</t>
  </si>
  <si>
    <t>6.9</t>
  </si>
  <si>
    <t>6.10</t>
  </si>
  <si>
    <t>Instalace přívodu ústředny, připojení do podružného rozvaděče NN vč. Revize přívodu EPS</t>
  </si>
  <si>
    <t>Oživení systému EPS</t>
  </si>
  <si>
    <t>Trubka ohebná průměr 25, zasekat</t>
  </si>
  <si>
    <t>Příchytka s požární odolností minimálně 60 minut vč upevňovacího mat., 2 kabely</t>
  </si>
  <si>
    <t>Požární přídržný magnet dveří s tlačítkem, 100 kg, 24V</t>
  </si>
  <si>
    <t>Maják červeno-červený, tř. W</t>
  </si>
  <si>
    <t>Externí síťový zdroj 24VDC/4,4A 17Ah EN 54-4</t>
  </si>
  <si>
    <t>Akumulátor 12 V / 17 Ah</t>
  </si>
  <si>
    <t>3.15</t>
  </si>
  <si>
    <t>Trubka ohebná průměr 13, zasekat</t>
  </si>
  <si>
    <t>6.11</t>
  </si>
  <si>
    <t>Revize R-UPS 4.NP</t>
  </si>
  <si>
    <t>Revize UPS (zřízení, připojení)</t>
  </si>
  <si>
    <t>6.12</t>
  </si>
  <si>
    <t>rozvaděč 19" 42U pro UPS a zálohovaný rozvod k čerpadlům, včetně vystrojení a zemnění</t>
  </si>
  <si>
    <t>0.4</t>
  </si>
  <si>
    <t>Statické posouzení pomocných nosných konstrukcí pro požární trasy</t>
  </si>
  <si>
    <t>X</t>
  </si>
  <si>
    <t>3.10a</t>
  </si>
  <si>
    <t>3.10b</t>
  </si>
  <si>
    <t>Instalace kabeláže (uložení do nosných systémů, pod omítku cca 400m)</t>
  </si>
  <si>
    <t>Trubka ohebná průměr 18, pro instalaci do stoupacího vedení a volné instalaci na povrch pro bezdrátovou telefonii</t>
  </si>
  <si>
    <t>Bezdrátové přístupové body pro bezdrátovou telefonii</t>
  </si>
  <si>
    <t>soubor</t>
  </si>
  <si>
    <t>Zařízení dálkového pčřenosu (ZDP) : Přenosové zařízení - KOMUNIKÁTOR (HZS Kladno)</t>
  </si>
  <si>
    <t>6.13</t>
  </si>
  <si>
    <t>0.5</t>
  </si>
  <si>
    <t>Zpracování revize a aktualizace (případně jen doplnění adekvátních příloh a dodatků k platné PBŘ (Požárně Bezpečnostní Řešení)), která (é) se bude (budou) vztahovat a souviset se zahájením a dokončením realizace elektrické požární signalizace.</t>
  </si>
  <si>
    <t>Stavební přípomoce včetně drážkování</t>
  </si>
  <si>
    <t>Malování (hlavní vstupní chodba+trasa k výtahové šachtě). Výmalby po provedeném drážkování a stavebních pracech, které vyžadují následnou výmalbu.</t>
  </si>
  <si>
    <t>Přesun stavebních hmot a materiálů</t>
  </si>
  <si>
    <t>Rozvaděč pro bezdrátovou telefonii včetně patch panelu a aktivního prvku a nutných porpojovacích kabelů, stavebních úprav a napájecího panelu včetně UPS pro aktivní prvek.</t>
  </si>
  <si>
    <t>alternativní výrobek oproti uvedenému standardu. Vyplní dodavatel.</t>
  </si>
  <si>
    <t>Úprava rozvaděče RH /kompletní výměna rozvaděče včetně zasekání do obvodové zdi, výměna pojistek/přípojnic a doplnění hlavních výkonových jističů za jističe s ovládáním signálem EPS/</t>
  </si>
  <si>
    <t>Vybudování EPS v Domově Na Zámku Lysá nad Labem, p. o.</t>
  </si>
  <si>
    <t>Celkem s DPH (12%)</t>
  </si>
  <si>
    <t>Požární příchytky trubky 16</t>
  </si>
  <si>
    <t>Trubka pevná bezhalogenová hrdlovaná nebo se spojkou</t>
  </si>
  <si>
    <t xml:space="preserve"> Realizace elektrické požární signalizace</t>
  </si>
  <si>
    <t xml:space="preserve">Uchazeč vyplní označená pole (oranžová (jednotková cena) povinně, fialová volitelně). </t>
  </si>
  <si>
    <t>Systém generálního klíče - standard Dormakaba včetně zámečnických úprav souvisejících s úpravou kování jednotlivých dveří pro osazení systému generálního klíče. Fotodokumentace dveří, které mají být osazeny systémem generálního klíče je součástí projektové dokumentace.</t>
  </si>
  <si>
    <t>Ústředna EPS / 808004 IQ8control M</t>
  </si>
  <si>
    <t xml:space="preserve">Rozšiřující skříň / 789300 pro 8000C/M </t>
  </si>
  <si>
    <t xml:space="preserve">Čelní ovl. panel CZ pro ústřednu EPS / 786009  IQ8Control C/M </t>
  </si>
  <si>
    <t>Rozšiřující karta do ústřeny EPS pro další 3 linky / 772476 Mikromodul. karta IQ8ControlM se třemi pozicemi pro MM</t>
  </si>
  <si>
    <t>rozhr. pro připojení OPPO k ústředně EPS / 772478 Periferní modul IQ8ControlC/M rozhr. pro OPPO a 1 MM pozice</t>
  </si>
  <si>
    <t>linková karta / 784382.D0 Mikromodul Esserbus IQ8Control/8000</t>
  </si>
  <si>
    <t>Akumulátor do ústředny EPS / 018006 Akku 12 V / 24 Ah</t>
  </si>
  <si>
    <t>Automatický hlásič opticko- kouřový / 802371  (série IQ8)</t>
  </si>
  <si>
    <t>Automatický hlásič termodiferenciální / 802372 (série IQ8)</t>
  </si>
  <si>
    <t>Automatický multisenzorový hlásič OT / 802373 OT - multisenzorový hlásič  série IQ8Quad</t>
  </si>
  <si>
    <t>Automatický multisenzorový hlásič s integrovanou sirénou OT - O/So / 802382  OT - O/So optický hlásič IQ8Quad s integrovanou sirénou</t>
  </si>
  <si>
    <t>Sokl hlásiče / 805590 Sokl hlásiče v základní verzi pro hlásiče IQ8Quad</t>
  </si>
  <si>
    <t>Elektronika tlačítka / 804905 Elektronika tlačítka IQ8  s oddělovačem</t>
  </si>
  <si>
    <t>Skříňka tlačítkového hlásiče červená / 704900 Skříň tlačítkový hlásič IQ8 červená se sklíčkem, RAL 3020</t>
  </si>
  <si>
    <t>bezdrátový koppler  / 805595.10  IQ8Wireless</t>
  </si>
  <si>
    <t>bezdrátová patice / 805593.10  IQ8Wireless bezdrátová patice</t>
  </si>
  <si>
    <t>bezdrátový univerzální interface, černý / 805601.10  Q8Wireless bezdrátový univerzální interface, červený</t>
  </si>
  <si>
    <t>bezdrátový univerzální interface, bílý / 805602.10  IQ8Wireless bezdrátový univerzální interface, bílý</t>
  </si>
  <si>
    <t xml:space="preserve">Montážní rámeček, / 805604  rámeček slouží pro instalaci požárního hlásiče, IQ8Quad s integrovaným signalizačním ​zařízením na univerzální bezdrátový interface 805602. </t>
  </si>
  <si>
    <t xml:space="preserve">vstupně-výstupní modul (4IN/2OUT) / 808623 Esserbus-poplachový koppler </t>
  </si>
  <si>
    <t>vstupně-výstupní modul (12REL) / 808610.10 Esserbus-koppler 12 relé VdS G298038</t>
  </si>
  <si>
    <t>Siréna požární multitónová, nízkoodběrová / 766239</t>
  </si>
  <si>
    <t>Dvoukřídlý dveřní (požární kouřotěsné) samozavírač (hmotnost 1 křídla 100kg) s koordinační lištou je vybavenou přídržnými magnety křídel v poloze otevřeno, které uvolňuje přerušení napájení z  EPS 24V/DC 200 mA pouze v případě požárního poplachu. /např. GEZE TS 5000 E-ISM BG/</t>
  </si>
  <si>
    <t>požární stěna (EW30DP3) 160(120+40)cm×400cm, revizní dvířka pro ústřednu EPS - EW30DP3  nebo rozvaděčová skříň s PO /např Celsion LS 12.3-30L, kat.č. 180035, v1950 x š930 x h450 + podstavec cca 150 mm s odolností 30 minut/  dodávka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</si>
</sst>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Kč&quot;"/>
  </numFmts>
  <fonts count="12">
    <font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8"/>
      <color theme="1"/>
      <name val="Arial CE"/>
      <family val="2"/>
    </font>
    <font>
      <b/>
      <sz val="11"/>
      <color theme="1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sz val="8"/>
      <color theme="1"/>
      <name val="Arial CE"/>
      <family val="2"/>
    </font>
  </fonts>
  <fills count="9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/>
      <bottom style="thin"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0" fillId="0" borderId="1" xfId="54" applyBorder="1" applyAlignment="1">
      <alignment horizontal="center"/>
      <protection/>
    </xf>
    <xf numFmtId="49" fontId="0" fillId="0" borderId="2" xfId="54" applyNumberFormat="1" applyFont="1" applyBorder="1" applyAlignment="1">
      <alignment horizontal="center"/>
      <protection/>
    </xf>
    <xf numFmtId="0" fontId="0" fillId="0" borderId="1" xfId="54" applyFont="1" applyBorder="1" applyAlignment="1">
      <alignment horizontal="left" vertical="center" wrapText="1"/>
      <protection/>
    </xf>
    <xf numFmtId="164" fontId="0" fillId="0" borderId="3" xfId="0" applyNumberForma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11" xfId="0" applyFont="1" applyBorder="1"/>
    <xf numFmtId="164" fontId="8" fillId="0" borderId="12" xfId="0" applyNumberFormat="1" applyFont="1" applyBorder="1" applyAlignment="1">
      <alignment horizontal="right"/>
    </xf>
    <xf numFmtId="164" fontId="9" fillId="4" borderId="5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9" fillId="0" borderId="1" xfId="54" applyFont="1" applyBorder="1" applyAlignment="1">
      <alignment horizontal="left" vertical="center" wrapText="1"/>
      <protection/>
    </xf>
    <xf numFmtId="164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64" fontId="10" fillId="5" borderId="1" xfId="54" applyNumberFormat="1" applyFont="1" applyFill="1" applyBorder="1" applyAlignment="1" applyProtection="1">
      <alignment horizontal="right"/>
      <protection locked="0"/>
    </xf>
    <xf numFmtId="164" fontId="10" fillId="0" borderId="3" xfId="0" applyNumberFormat="1" applyFont="1" applyBorder="1" applyAlignment="1">
      <alignment horizontal="right"/>
    </xf>
    <xf numFmtId="3" fontId="9" fillId="0" borderId="2" xfId="54" applyNumberFormat="1" applyFont="1" applyBorder="1" applyAlignment="1">
      <alignment horizontal="center"/>
      <protection/>
    </xf>
    <xf numFmtId="0" fontId="11" fillId="0" borderId="1" xfId="54" applyFont="1" applyBorder="1" applyAlignment="1">
      <alignment horizontal="left" vertical="center" wrapText="1"/>
      <protection/>
    </xf>
    <xf numFmtId="0" fontId="10" fillId="0" borderId="1" xfId="54" applyFont="1" applyBorder="1" applyAlignment="1">
      <alignment horizontal="center"/>
      <protection/>
    </xf>
    <xf numFmtId="164" fontId="10" fillId="0" borderId="15" xfId="54" applyNumberFormat="1" applyFont="1" applyBorder="1" applyAlignment="1">
      <alignment horizontal="right"/>
      <protection/>
    </xf>
    <xf numFmtId="49" fontId="10" fillId="0" borderId="2" xfId="54" applyNumberFormat="1" applyFont="1" applyBorder="1" applyAlignment="1">
      <alignment horizontal="center"/>
      <protection/>
    </xf>
    <xf numFmtId="0" fontId="10" fillId="0" borderId="1" xfId="54" applyFont="1" applyBorder="1" applyAlignment="1">
      <alignment horizontal="left" vertical="center" wrapText="1"/>
      <protection/>
    </xf>
    <xf numFmtId="0" fontId="11" fillId="6" borderId="1" xfId="54" applyFont="1" applyFill="1" applyBorder="1" applyAlignment="1" applyProtection="1">
      <alignment horizontal="left" vertical="center" wrapText="1"/>
      <protection locked="0"/>
    </xf>
    <xf numFmtId="0" fontId="11" fillId="6" borderId="16" xfId="21" applyFont="1" applyFill="1" applyBorder="1" applyAlignment="1" applyProtection="1">
      <alignment vertical="top" wrapText="1"/>
      <protection locked="0"/>
    </xf>
    <xf numFmtId="164" fontId="10" fillId="0" borderId="1" xfId="54" applyNumberFormat="1" applyFont="1" applyBorder="1" applyAlignment="1">
      <alignment horizontal="right"/>
      <protection/>
    </xf>
    <xf numFmtId="3" fontId="10" fillId="0" borderId="2" xfId="54" applyNumberFormat="1" applyFont="1" applyBorder="1" applyAlignment="1">
      <alignment horizontal="center"/>
      <protection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0" fillId="0" borderId="1" xfId="54" applyNumberFormat="1" applyFont="1" applyBorder="1" applyAlignment="1">
      <alignment horizontal="center"/>
      <protection/>
    </xf>
    <xf numFmtId="4" fontId="9" fillId="0" borderId="1" xfId="54" applyNumberFormat="1" applyFont="1" applyBorder="1" applyAlignment="1">
      <alignment horizontal="center"/>
      <protection/>
    </xf>
    <xf numFmtId="4" fontId="3" fillId="0" borderId="1" xfId="54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" xfId="54" applyFont="1" applyBorder="1" applyAlignment="1" applyProtection="1">
      <alignment horizontal="left" vertical="center" wrapText="1"/>
      <protection locked="0"/>
    </xf>
    <xf numFmtId="0" fontId="9" fillId="3" borderId="17" xfId="0" applyFont="1" applyFill="1" applyBorder="1" applyAlignment="1">
      <alignment horizontal="right" vertical="center"/>
    </xf>
    <xf numFmtId="164" fontId="10" fillId="0" borderId="18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164" fontId="11" fillId="0" borderId="21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164" fontId="9" fillId="4" borderId="27" xfId="0" applyNumberFormat="1" applyFont="1" applyFill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164" fontId="11" fillId="0" borderId="18" xfId="0" applyNumberFormat="1" applyFont="1" applyBorder="1" applyAlignment="1">
      <alignment horizontal="left" wrapText="1"/>
    </xf>
    <xf numFmtId="0" fontId="10" fillId="0" borderId="0" xfId="0" applyFont="1"/>
    <xf numFmtId="0" fontId="10" fillId="0" borderId="19" xfId="0" applyFont="1" applyBorder="1"/>
    <xf numFmtId="164" fontId="11" fillId="0" borderId="18" xfId="0" applyNumberFormat="1" applyFont="1" applyBorder="1" applyAlignment="1">
      <alignment horizontal="left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0" fillId="8" borderId="28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164" fontId="11" fillId="0" borderId="29" xfId="0" applyNumberFormat="1" applyFont="1" applyBorder="1" applyAlignment="1">
      <alignment horizontal="left" wrapText="1"/>
    </xf>
    <xf numFmtId="0" fontId="10" fillId="0" borderId="30" xfId="0" applyFont="1" applyBorder="1"/>
    <xf numFmtId="0" fontId="10" fillId="0" borderId="31" xfId="0" applyFont="1" applyBorder="1"/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EZS_4566_01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normální 2 4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tabSelected="1" view="pageBreakPreview" zoomScale="115" zoomScaleSheetLayoutView="115" zoomScalePageLayoutView="115" workbookViewId="0" topLeftCell="A7">
      <selection activeCell="F112" sqref="F112"/>
    </sheetView>
  </sheetViews>
  <sheetFormatPr defaultColWidth="8.75390625" defaultRowHeight="12.75"/>
  <cols>
    <col min="1" max="1" width="9.75390625" style="0" customWidth="1"/>
    <col min="2" max="2" width="69.625" style="0" customWidth="1"/>
    <col min="3" max="3" width="17.25390625" style="0" customWidth="1"/>
    <col min="4" max="4" width="10.375" style="0" customWidth="1"/>
    <col min="5" max="5" width="9.125" style="39" bestFit="1" customWidth="1"/>
    <col min="6" max="6" width="14.00390625" style="0" customWidth="1"/>
    <col min="7" max="7" width="17.75390625" style="0" customWidth="1"/>
  </cols>
  <sheetData>
    <row r="1" spans="1:7" ht="15.75" thickBot="1">
      <c r="A1" s="8" t="s">
        <v>0</v>
      </c>
      <c r="B1" s="51" t="s">
        <v>207</v>
      </c>
      <c r="C1" s="51"/>
      <c r="D1" s="51"/>
      <c r="E1" s="51"/>
      <c r="F1" s="51"/>
      <c r="G1" s="51"/>
    </row>
    <row r="2" spans="1:7" ht="30.75" thickBot="1">
      <c r="A2" s="9" t="s">
        <v>143</v>
      </c>
      <c r="B2" s="52" t="s">
        <v>211</v>
      </c>
      <c r="C2" s="52"/>
      <c r="D2" s="52"/>
      <c r="E2" s="52"/>
      <c r="F2" s="52"/>
      <c r="G2" s="6" t="s">
        <v>1</v>
      </c>
    </row>
    <row r="3" spans="1:7" ht="15.75" thickBot="1">
      <c r="A3" s="10"/>
      <c r="B3" s="41" t="s">
        <v>149</v>
      </c>
      <c r="C3" s="64"/>
      <c r="D3" s="65"/>
      <c r="E3" s="65"/>
      <c r="F3" s="65"/>
      <c r="G3" s="66"/>
    </row>
    <row r="4" spans="1:7" ht="13.5" thickBot="1">
      <c r="A4" s="53" t="s">
        <v>38</v>
      </c>
      <c r="B4" s="53"/>
      <c r="C4" s="53"/>
      <c r="D4" s="53"/>
      <c r="E4" s="53"/>
      <c r="F4" s="53"/>
      <c r="G4" s="53"/>
    </row>
    <row r="5" spans="1:7" ht="13.5" thickBot="1">
      <c r="A5" s="54" t="s">
        <v>2</v>
      </c>
      <c r="B5" s="55" t="s">
        <v>80</v>
      </c>
      <c r="C5" s="56" t="s">
        <v>205</v>
      </c>
      <c r="D5" s="56" t="s">
        <v>3</v>
      </c>
      <c r="E5" s="56" t="s">
        <v>79</v>
      </c>
      <c r="F5" s="49" t="s">
        <v>4</v>
      </c>
      <c r="G5" s="50"/>
    </row>
    <row r="6" spans="1:7" ht="66" customHeight="1" thickBot="1">
      <c r="A6" s="54"/>
      <c r="B6" s="55"/>
      <c r="C6" s="55"/>
      <c r="D6" s="56"/>
      <c r="E6" s="56"/>
      <c r="F6" s="7" t="s">
        <v>5</v>
      </c>
      <c r="G6" s="5" t="s">
        <v>144</v>
      </c>
    </row>
    <row r="7" spans="1:7" ht="12.75">
      <c r="A7" s="16">
        <v>0</v>
      </c>
      <c r="B7" s="19" t="s">
        <v>142</v>
      </c>
      <c r="C7" s="17"/>
      <c r="D7" s="18"/>
      <c r="E7" s="34"/>
      <c r="F7" s="20"/>
      <c r="G7" s="21"/>
    </row>
    <row r="8" spans="1:7" ht="12.75">
      <c r="A8" s="16" t="s">
        <v>36</v>
      </c>
      <c r="B8" s="17" t="s">
        <v>58</v>
      </c>
      <c r="C8" s="11" t="s">
        <v>190</v>
      </c>
      <c r="D8" s="18" t="s">
        <v>196</v>
      </c>
      <c r="E8" s="35">
        <v>1</v>
      </c>
      <c r="F8" s="22"/>
      <c r="G8" s="23">
        <f>E8*F8</f>
        <v>0</v>
      </c>
    </row>
    <row r="9" spans="1:7" ht="25.5">
      <c r="A9" s="16" t="s">
        <v>37</v>
      </c>
      <c r="B9" s="17" t="s">
        <v>148</v>
      </c>
      <c r="C9" s="11" t="s">
        <v>190</v>
      </c>
      <c r="D9" s="18" t="s">
        <v>196</v>
      </c>
      <c r="E9" s="35">
        <v>1</v>
      </c>
      <c r="F9" s="22"/>
      <c r="G9" s="23">
        <f aca="true" t="shared" si="0" ref="G9:G30">E9*F9</f>
        <v>0</v>
      </c>
    </row>
    <row r="10" spans="1:7" ht="25.5">
      <c r="A10" s="16" t="s">
        <v>45</v>
      </c>
      <c r="B10" s="17" t="s">
        <v>147</v>
      </c>
      <c r="C10" s="11" t="s">
        <v>190</v>
      </c>
      <c r="D10" s="18" t="s">
        <v>196</v>
      </c>
      <c r="E10" s="35">
        <v>1</v>
      </c>
      <c r="F10" s="22"/>
      <c r="G10" s="23">
        <f t="shared" si="0"/>
        <v>0</v>
      </c>
    </row>
    <row r="11" spans="1:7" ht="12.75">
      <c r="A11" s="16" t="s">
        <v>188</v>
      </c>
      <c r="B11" s="17" t="s">
        <v>189</v>
      </c>
      <c r="C11" s="11" t="s">
        <v>190</v>
      </c>
      <c r="D11" s="18" t="s">
        <v>196</v>
      </c>
      <c r="E11" s="35">
        <v>1</v>
      </c>
      <c r="F11" s="22"/>
      <c r="G11" s="23">
        <f t="shared" si="0"/>
        <v>0</v>
      </c>
    </row>
    <row r="12" spans="1:7" ht="51">
      <c r="A12" s="16" t="s">
        <v>199</v>
      </c>
      <c r="B12" s="17" t="s">
        <v>200</v>
      </c>
      <c r="C12" s="11" t="s">
        <v>190</v>
      </c>
      <c r="D12" s="18" t="s">
        <v>196</v>
      </c>
      <c r="E12" s="35">
        <v>1</v>
      </c>
      <c r="F12" s="22"/>
      <c r="G12" s="23">
        <f t="shared" si="0"/>
        <v>0</v>
      </c>
    </row>
    <row r="13" spans="1:7" ht="12.75">
      <c r="A13" s="24" t="s">
        <v>6</v>
      </c>
      <c r="B13" s="19" t="s">
        <v>19</v>
      </c>
      <c r="C13" s="25"/>
      <c r="D13" s="26"/>
      <c r="E13" s="36"/>
      <c r="F13" s="27"/>
      <c r="G13" s="23"/>
    </row>
    <row r="14" spans="1:7" ht="12.75">
      <c r="A14" s="28" t="s">
        <v>59</v>
      </c>
      <c r="B14" s="29" t="s">
        <v>214</v>
      </c>
      <c r="C14" s="30"/>
      <c r="D14" s="26" t="s">
        <v>20</v>
      </c>
      <c r="E14" s="37">
        <v>1</v>
      </c>
      <c r="F14" s="22"/>
      <c r="G14" s="23">
        <f t="shared" si="0"/>
        <v>0</v>
      </c>
    </row>
    <row r="15" spans="1:7" ht="12.75">
      <c r="A15" s="28" t="s">
        <v>60</v>
      </c>
      <c r="B15" s="29" t="s">
        <v>215</v>
      </c>
      <c r="C15" s="30"/>
      <c r="D15" s="26" t="s">
        <v>20</v>
      </c>
      <c r="E15" s="37">
        <v>1</v>
      </c>
      <c r="F15" s="22"/>
      <c r="G15" s="23">
        <f t="shared" si="0"/>
        <v>0</v>
      </c>
    </row>
    <row r="16" spans="1:7" ht="12.75">
      <c r="A16" s="28" t="s">
        <v>61</v>
      </c>
      <c r="B16" s="29" t="s">
        <v>216</v>
      </c>
      <c r="C16" s="31"/>
      <c r="D16" s="26" t="s">
        <v>20</v>
      </c>
      <c r="E16" s="37">
        <v>1</v>
      </c>
      <c r="F16" s="22"/>
      <c r="G16" s="23">
        <f t="shared" si="0"/>
        <v>0</v>
      </c>
    </row>
    <row r="17" spans="1:7" ht="25.5">
      <c r="A17" s="28" t="s">
        <v>62</v>
      </c>
      <c r="B17" s="29" t="s">
        <v>217</v>
      </c>
      <c r="C17" s="31"/>
      <c r="D17" s="26" t="s">
        <v>20</v>
      </c>
      <c r="E17" s="37">
        <v>1</v>
      </c>
      <c r="F17" s="22"/>
      <c r="G17" s="23">
        <f t="shared" si="0"/>
        <v>0</v>
      </c>
    </row>
    <row r="18" spans="1:7" ht="25.5">
      <c r="A18" s="28" t="s">
        <v>63</v>
      </c>
      <c r="B18" s="29" t="s">
        <v>218</v>
      </c>
      <c r="C18" s="31"/>
      <c r="D18" s="26" t="s">
        <v>20</v>
      </c>
      <c r="E18" s="37">
        <v>1</v>
      </c>
      <c r="F18" s="22"/>
      <c r="G18" s="23">
        <f t="shared" si="0"/>
        <v>0</v>
      </c>
    </row>
    <row r="19" spans="1:7" ht="12.75">
      <c r="A19" s="28" t="s">
        <v>64</v>
      </c>
      <c r="B19" s="29" t="s">
        <v>219</v>
      </c>
      <c r="C19" s="31"/>
      <c r="D19" s="26" t="s">
        <v>20</v>
      </c>
      <c r="E19" s="37">
        <v>3</v>
      </c>
      <c r="F19" s="22"/>
      <c r="G19" s="23">
        <f t="shared" si="0"/>
        <v>0</v>
      </c>
    </row>
    <row r="20" spans="1:7" ht="12.75">
      <c r="A20" s="28" t="s">
        <v>65</v>
      </c>
      <c r="B20" s="29" t="s">
        <v>220</v>
      </c>
      <c r="C20" s="31"/>
      <c r="D20" s="26" t="s">
        <v>20</v>
      </c>
      <c r="E20" s="37">
        <v>4</v>
      </c>
      <c r="F20" s="22"/>
      <c r="G20" s="23">
        <f t="shared" si="0"/>
        <v>0</v>
      </c>
    </row>
    <row r="21" spans="1:7" ht="12.75">
      <c r="A21" s="28" t="s">
        <v>66</v>
      </c>
      <c r="B21" s="29" t="s">
        <v>35</v>
      </c>
      <c r="C21" s="31"/>
      <c r="D21" s="26" t="s">
        <v>20</v>
      </c>
      <c r="E21" s="37">
        <v>1</v>
      </c>
      <c r="F21" s="22"/>
      <c r="G21" s="23">
        <f t="shared" si="0"/>
        <v>0</v>
      </c>
    </row>
    <row r="22" spans="1:7" ht="12.75">
      <c r="A22" s="28" t="s">
        <v>67</v>
      </c>
      <c r="B22" s="29" t="s">
        <v>39</v>
      </c>
      <c r="C22" s="31"/>
      <c r="D22" s="26" t="s">
        <v>20</v>
      </c>
      <c r="E22" s="37">
        <v>1</v>
      </c>
      <c r="F22" s="22"/>
      <c r="G22" s="23">
        <f t="shared" si="0"/>
        <v>0</v>
      </c>
    </row>
    <row r="23" spans="1:7" ht="12.75">
      <c r="A23" s="28" t="s">
        <v>68</v>
      </c>
      <c r="B23" s="29" t="s">
        <v>139</v>
      </c>
      <c r="C23" s="30"/>
      <c r="D23" s="26" t="s">
        <v>20</v>
      </c>
      <c r="E23" s="37">
        <v>3</v>
      </c>
      <c r="F23" s="22"/>
      <c r="G23" s="23">
        <f t="shared" si="0"/>
        <v>0</v>
      </c>
    </row>
    <row r="24" spans="1:7" ht="12.75">
      <c r="A24" s="28" t="s">
        <v>69</v>
      </c>
      <c r="B24" s="29" t="s">
        <v>40</v>
      </c>
      <c r="C24" s="30"/>
      <c r="D24" s="26" t="s">
        <v>20</v>
      </c>
      <c r="E24" s="37">
        <v>1</v>
      </c>
      <c r="F24" s="22"/>
      <c r="G24" s="23">
        <f t="shared" si="0"/>
        <v>0</v>
      </c>
    </row>
    <row r="25" spans="1:7" ht="12.75">
      <c r="A25" s="28" t="s">
        <v>70</v>
      </c>
      <c r="B25" s="29" t="s">
        <v>146</v>
      </c>
      <c r="C25" s="30"/>
      <c r="D25" s="26" t="s">
        <v>20</v>
      </c>
      <c r="E25" s="37">
        <v>1</v>
      </c>
      <c r="F25" s="22"/>
      <c r="G25" s="23">
        <f t="shared" si="0"/>
        <v>0</v>
      </c>
    </row>
    <row r="26" spans="1:7" ht="12.75">
      <c r="A26" s="28" t="s">
        <v>71</v>
      </c>
      <c r="B26" s="29" t="s">
        <v>145</v>
      </c>
      <c r="C26" s="30"/>
      <c r="D26" s="26" t="s">
        <v>20</v>
      </c>
      <c r="E26" s="37">
        <v>1</v>
      </c>
      <c r="F26" s="22"/>
      <c r="G26" s="23">
        <f t="shared" si="0"/>
        <v>0</v>
      </c>
    </row>
    <row r="27" spans="1:7" ht="12.75">
      <c r="A27" s="28" t="s">
        <v>75</v>
      </c>
      <c r="B27" s="29" t="s">
        <v>178</v>
      </c>
      <c r="C27" s="30"/>
      <c r="D27" s="26" t="s">
        <v>20</v>
      </c>
      <c r="E27" s="37">
        <v>1</v>
      </c>
      <c r="F27" s="22"/>
      <c r="G27" s="23">
        <f t="shared" si="0"/>
        <v>0</v>
      </c>
    </row>
    <row r="28" spans="1:7" ht="12.75">
      <c r="A28" s="28" t="s">
        <v>76</v>
      </c>
      <c r="B28" s="29" t="s">
        <v>179</v>
      </c>
      <c r="C28" s="30"/>
      <c r="D28" s="26" t="s">
        <v>20</v>
      </c>
      <c r="E28" s="37">
        <v>1</v>
      </c>
      <c r="F28" s="22"/>
      <c r="G28" s="23">
        <f t="shared" si="0"/>
        <v>0</v>
      </c>
    </row>
    <row r="29" spans="1:7" ht="12.75">
      <c r="A29" s="28" t="s">
        <v>77</v>
      </c>
      <c r="B29" s="29" t="s">
        <v>180</v>
      </c>
      <c r="C29" s="30"/>
      <c r="D29" s="26" t="s">
        <v>20</v>
      </c>
      <c r="E29" s="37">
        <v>2</v>
      </c>
      <c r="F29" s="22"/>
      <c r="G29" s="23">
        <f t="shared" si="0"/>
        <v>0</v>
      </c>
    </row>
    <row r="30" spans="1:7" ht="25.5">
      <c r="A30" s="28" t="s">
        <v>78</v>
      </c>
      <c r="B30" s="29" t="s">
        <v>197</v>
      </c>
      <c r="C30" s="30"/>
      <c r="D30" s="26" t="s">
        <v>20</v>
      </c>
      <c r="E30" s="37">
        <v>1</v>
      </c>
      <c r="F30" s="22"/>
      <c r="G30" s="23">
        <f t="shared" si="0"/>
        <v>0</v>
      </c>
    </row>
    <row r="31" spans="1:7" ht="12.75">
      <c r="A31" s="28"/>
      <c r="B31" s="29"/>
      <c r="C31" s="30"/>
      <c r="D31" s="26"/>
      <c r="E31" s="37"/>
      <c r="F31" s="22"/>
      <c r="G31" s="23"/>
    </row>
    <row r="32" spans="1:7" ht="12.75">
      <c r="A32" s="24" t="s">
        <v>7</v>
      </c>
      <c r="B32" s="19" t="s">
        <v>26</v>
      </c>
      <c r="C32" s="25"/>
      <c r="D32" s="26"/>
      <c r="E32" s="36"/>
      <c r="F32" s="32"/>
      <c r="G32" s="23"/>
    </row>
    <row r="33" spans="1:7" ht="12.75">
      <c r="A33" s="28" t="s">
        <v>81</v>
      </c>
      <c r="B33" s="29" t="s">
        <v>221</v>
      </c>
      <c r="C33" s="30"/>
      <c r="D33" s="26" t="s">
        <v>20</v>
      </c>
      <c r="E33" s="37">
        <v>171</v>
      </c>
      <c r="F33" s="22"/>
      <c r="G33" s="23">
        <f aca="true" t="shared" si="1" ref="G33:G49">E33*F33</f>
        <v>0</v>
      </c>
    </row>
    <row r="34" spans="1:7" ht="12.75">
      <c r="A34" s="28" t="s">
        <v>84</v>
      </c>
      <c r="B34" s="29" t="s">
        <v>222</v>
      </c>
      <c r="C34" s="30"/>
      <c r="D34" s="26" t="s">
        <v>20</v>
      </c>
      <c r="E34" s="37">
        <v>2</v>
      </c>
      <c r="F34" s="22"/>
      <c r="G34" s="23">
        <f t="shared" si="1"/>
        <v>0</v>
      </c>
    </row>
    <row r="35" spans="1:7" ht="25.5">
      <c r="A35" s="28" t="s">
        <v>85</v>
      </c>
      <c r="B35" s="29" t="s">
        <v>223</v>
      </c>
      <c r="C35" s="30"/>
      <c r="D35" s="26" t="s">
        <v>20</v>
      </c>
      <c r="E35" s="37">
        <v>3</v>
      </c>
      <c r="F35" s="22"/>
      <c r="G35" s="23">
        <f t="shared" si="1"/>
        <v>0</v>
      </c>
    </row>
    <row r="36" spans="1:7" ht="25.5">
      <c r="A36" s="28" t="s">
        <v>82</v>
      </c>
      <c r="B36" s="29" t="s">
        <v>224</v>
      </c>
      <c r="C36" s="30"/>
      <c r="D36" s="26" t="s">
        <v>20</v>
      </c>
      <c r="E36" s="37">
        <v>30</v>
      </c>
      <c r="F36" s="22"/>
      <c r="G36" s="23">
        <f t="shared" si="1"/>
        <v>0</v>
      </c>
    </row>
    <row r="37" spans="1:7" ht="12.75">
      <c r="A37" s="28" t="s">
        <v>83</v>
      </c>
      <c r="B37" s="29" t="s">
        <v>225</v>
      </c>
      <c r="C37" s="30"/>
      <c r="D37" s="26" t="s">
        <v>20</v>
      </c>
      <c r="E37" s="37">
        <v>51</v>
      </c>
      <c r="F37" s="22"/>
      <c r="G37" s="23">
        <f t="shared" si="1"/>
        <v>0</v>
      </c>
    </row>
    <row r="38" spans="1:7" ht="12.75">
      <c r="A38" s="28" t="s">
        <v>86</v>
      </c>
      <c r="B38" s="29" t="s">
        <v>226</v>
      </c>
      <c r="C38" s="30"/>
      <c r="D38" s="26" t="s">
        <v>20</v>
      </c>
      <c r="E38" s="37">
        <v>29</v>
      </c>
      <c r="F38" s="22"/>
      <c r="G38" s="23">
        <f t="shared" si="1"/>
        <v>0</v>
      </c>
    </row>
    <row r="39" spans="1:7" ht="25.5">
      <c r="A39" s="28" t="s">
        <v>87</v>
      </c>
      <c r="B39" s="29" t="s">
        <v>227</v>
      </c>
      <c r="C39" s="30"/>
      <c r="D39" s="26" t="s">
        <v>20</v>
      </c>
      <c r="E39" s="37">
        <v>29</v>
      </c>
      <c r="F39" s="22"/>
      <c r="G39" s="23">
        <f t="shared" si="1"/>
        <v>0</v>
      </c>
    </row>
    <row r="40" spans="1:7" ht="12.75">
      <c r="A40" s="28" t="s">
        <v>88</v>
      </c>
      <c r="B40" s="29" t="s">
        <v>228</v>
      </c>
      <c r="C40" s="30"/>
      <c r="D40" s="26" t="s">
        <v>20</v>
      </c>
      <c r="E40" s="37">
        <v>17</v>
      </c>
      <c r="F40" s="22"/>
      <c r="G40" s="23">
        <f t="shared" si="1"/>
        <v>0</v>
      </c>
    </row>
    <row r="41" spans="1:7" ht="12.75">
      <c r="A41" s="28" t="s">
        <v>89</v>
      </c>
      <c r="B41" s="29" t="s">
        <v>229</v>
      </c>
      <c r="C41" s="30"/>
      <c r="D41" s="26" t="s">
        <v>20</v>
      </c>
      <c r="E41" s="37">
        <v>155</v>
      </c>
      <c r="F41" s="22"/>
      <c r="G41" s="23">
        <f t="shared" si="1"/>
        <v>0</v>
      </c>
    </row>
    <row r="42" spans="1:7" ht="25.5">
      <c r="A42" s="28" t="s">
        <v>90</v>
      </c>
      <c r="B42" s="29" t="s">
        <v>230</v>
      </c>
      <c r="C42" s="30"/>
      <c r="D42" s="26" t="s">
        <v>20</v>
      </c>
      <c r="E42" s="37">
        <v>26</v>
      </c>
      <c r="F42" s="22"/>
      <c r="G42" s="23">
        <f t="shared" si="1"/>
        <v>0</v>
      </c>
    </row>
    <row r="43" spans="1:7" ht="25.5">
      <c r="A43" s="28" t="s">
        <v>91</v>
      </c>
      <c r="B43" s="29" t="s">
        <v>231</v>
      </c>
      <c r="C43" s="30"/>
      <c r="D43" s="26" t="s">
        <v>20</v>
      </c>
      <c r="E43" s="37">
        <v>27</v>
      </c>
      <c r="F43" s="22"/>
      <c r="G43" s="23">
        <f t="shared" si="1"/>
        <v>0</v>
      </c>
    </row>
    <row r="44" spans="1:7" ht="38.25">
      <c r="A44" s="28" t="s">
        <v>92</v>
      </c>
      <c r="B44" s="29" t="s">
        <v>232</v>
      </c>
      <c r="C44" s="30"/>
      <c r="D44" s="26" t="s">
        <v>20</v>
      </c>
      <c r="E44" s="37">
        <v>26</v>
      </c>
      <c r="F44" s="22"/>
      <c r="G44" s="23">
        <f t="shared" si="1"/>
        <v>0</v>
      </c>
    </row>
    <row r="45" spans="1:7" ht="12.75">
      <c r="A45" s="28" t="s">
        <v>93</v>
      </c>
      <c r="B45" s="29" t="s">
        <v>233</v>
      </c>
      <c r="C45" s="30"/>
      <c r="D45" s="26" t="s">
        <v>20</v>
      </c>
      <c r="E45" s="37">
        <v>5</v>
      </c>
      <c r="F45" s="22"/>
      <c r="G45" s="23">
        <f t="shared" si="1"/>
        <v>0</v>
      </c>
    </row>
    <row r="46" spans="1:7" ht="25.5">
      <c r="A46" s="28" t="s">
        <v>94</v>
      </c>
      <c r="B46" s="29" t="s">
        <v>234</v>
      </c>
      <c r="C46" s="30"/>
      <c r="D46" s="26" t="s">
        <v>20</v>
      </c>
      <c r="E46" s="37">
        <v>2</v>
      </c>
      <c r="F46" s="22"/>
      <c r="G46" s="23">
        <f t="shared" si="1"/>
        <v>0</v>
      </c>
    </row>
    <row r="47" spans="1:7" ht="12.75">
      <c r="A47" s="28" t="s">
        <v>95</v>
      </c>
      <c r="B47" s="29" t="s">
        <v>235</v>
      </c>
      <c r="C47" s="30"/>
      <c r="D47" s="26" t="s">
        <v>20</v>
      </c>
      <c r="E47" s="37">
        <v>5</v>
      </c>
      <c r="F47" s="22"/>
      <c r="G47" s="23">
        <f t="shared" si="1"/>
        <v>0</v>
      </c>
    </row>
    <row r="48" spans="1:7" ht="12.75">
      <c r="A48" s="28" t="s">
        <v>96</v>
      </c>
      <c r="B48" s="29" t="s">
        <v>177</v>
      </c>
      <c r="C48" s="30"/>
      <c r="D48" s="26" t="s">
        <v>20</v>
      </c>
      <c r="E48" s="37">
        <v>4</v>
      </c>
      <c r="F48" s="22"/>
      <c r="G48" s="23">
        <f t="shared" si="1"/>
        <v>0</v>
      </c>
    </row>
    <row r="49" spans="1:7" ht="51">
      <c r="A49" s="28" t="s">
        <v>97</v>
      </c>
      <c r="B49" s="29" t="s">
        <v>236</v>
      </c>
      <c r="C49" s="30"/>
      <c r="D49" s="26" t="s">
        <v>20</v>
      </c>
      <c r="E49" s="37">
        <v>2</v>
      </c>
      <c r="F49" s="22"/>
      <c r="G49" s="23">
        <f t="shared" si="1"/>
        <v>0</v>
      </c>
    </row>
    <row r="50" spans="1:7" ht="12.75">
      <c r="A50" s="28"/>
      <c r="B50" s="29"/>
      <c r="C50" s="25"/>
      <c r="D50" s="26"/>
      <c r="E50" s="36"/>
      <c r="F50" s="32"/>
      <c r="G50" s="23"/>
    </row>
    <row r="51" spans="1:7" ht="12.75">
      <c r="A51" s="24" t="s">
        <v>8</v>
      </c>
      <c r="B51" s="19" t="s">
        <v>11</v>
      </c>
      <c r="C51" s="25"/>
      <c r="D51" s="26"/>
      <c r="E51" s="36"/>
      <c r="F51" s="32"/>
      <c r="G51" s="23"/>
    </row>
    <row r="52" spans="1:7" ht="12.75">
      <c r="A52" s="33"/>
      <c r="B52" s="19" t="s">
        <v>27</v>
      </c>
      <c r="C52" s="25"/>
      <c r="D52" s="26"/>
      <c r="E52" s="37"/>
      <c r="F52" s="32"/>
      <c r="G52" s="23"/>
    </row>
    <row r="53" spans="1:7" ht="25.5">
      <c r="A53" s="28" t="s">
        <v>98</v>
      </c>
      <c r="B53" s="29" t="s">
        <v>28</v>
      </c>
      <c r="C53" s="30"/>
      <c r="D53" s="26" t="s">
        <v>18</v>
      </c>
      <c r="E53" s="37">
        <v>960</v>
      </c>
      <c r="F53" s="22"/>
      <c r="G53" s="23">
        <f aca="true" t="shared" si="2" ref="G53">E53*F53</f>
        <v>0</v>
      </c>
    </row>
    <row r="54" spans="1:7" ht="12.75">
      <c r="A54" s="33"/>
      <c r="B54" s="19" t="s">
        <v>44</v>
      </c>
      <c r="C54" s="25"/>
      <c r="D54" s="26"/>
      <c r="E54" s="37"/>
      <c r="F54" s="32"/>
      <c r="G54" s="23"/>
    </row>
    <row r="55" spans="1:7" ht="12.75">
      <c r="A55" s="28" t="s">
        <v>99</v>
      </c>
      <c r="B55" s="29" t="s">
        <v>72</v>
      </c>
      <c r="C55" s="30"/>
      <c r="D55" s="26" t="s">
        <v>18</v>
      </c>
      <c r="E55" s="37">
        <v>380</v>
      </c>
      <c r="F55" s="22"/>
      <c r="G55" s="23">
        <f aca="true" t="shared" si="3" ref="G55:G69">E55*F55</f>
        <v>0</v>
      </c>
    </row>
    <row r="56" spans="1:7" ht="12.75">
      <c r="A56" s="28" t="s">
        <v>100</v>
      </c>
      <c r="B56" s="29" t="s">
        <v>43</v>
      </c>
      <c r="C56" s="30"/>
      <c r="D56" s="26" t="s">
        <v>18</v>
      </c>
      <c r="E56" s="37">
        <v>740</v>
      </c>
      <c r="F56" s="22"/>
      <c r="G56" s="23">
        <f t="shared" si="3"/>
        <v>0</v>
      </c>
    </row>
    <row r="57" spans="1:7" ht="12.75">
      <c r="A57" s="28" t="s">
        <v>101</v>
      </c>
      <c r="B57" s="29" t="s">
        <v>42</v>
      </c>
      <c r="C57" s="30"/>
      <c r="D57" s="26" t="s">
        <v>18</v>
      </c>
      <c r="E57" s="37">
        <v>40</v>
      </c>
      <c r="F57" s="22"/>
      <c r="G57" s="23">
        <f t="shared" si="3"/>
        <v>0</v>
      </c>
    </row>
    <row r="58" spans="1:7" ht="12.75">
      <c r="A58" s="33"/>
      <c r="B58" s="19" t="s">
        <v>12</v>
      </c>
      <c r="C58" s="25"/>
      <c r="D58" s="26"/>
      <c r="E58" s="37"/>
      <c r="F58" s="32"/>
      <c r="G58" s="23"/>
    </row>
    <row r="59" spans="1:7" ht="12.75">
      <c r="A59" s="28" t="s">
        <v>102</v>
      </c>
      <c r="B59" s="29" t="s">
        <v>150</v>
      </c>
      <c r="C59" s="30"/>
      <c r="D59" s="26" t="s">
        <v>18</v>
      </c>
      <c r="E59" s="37">
        <v>80</v>
      </c>
      <c r="F59" s="22"/>
      <c r="G59" s="23">
        <f t="shared" si="3"/>
        <v>0</v>
      </c>
    </row>
    <row r="60" spans="1:7" ht="12.75">
      <c r="A60" s="28" t="s">
        <v>103</v>
      </c>
      <c r="B60" s="29" t="s">
        <v>175</v>
      </c>
      <c r="C60" s="30"/>
      <c r="D60" s="26" t="s">
        <v>18</v>
      </c>
      <c r="E60" s="37">
        <v>60</v>
      </c>
      <c r="F60" s="22"/>
      <c r="G60" s="23">
        <f t="shared" si="3"/>
        <v>0</v>
      </c>
    </row>
    <row r="61" spans="1:7" ht="12.75">
      <c r="A61" s="28" t="s">
        <v>104</v>
      </c>
      <c r="B61" s="29" t="s">
        <v>182</v>
      </c>
      <c r="C61" s="30"/>
      <c r="D61" s="26" t="s">
        <v>18</v>
      </c>
      <c r="E61" s="37">
        <v>110</v>
      </c>
      <c r="F61" s="22"/>
      <c r="G61" s="23">
        <f t="shared" si="3"/>
        <v>0</v>
      </c>
    </row>
    <row r="62" spans="1:7" ht="25.5">
      <c r="A62" s="28" t="s">
        <v>104</v>
      </c>
      <c r="B62" s="29" t="s">
        <v>194</v>
      </c>
      <c r="C62" s="30"/>
      <c r="D62" s="26" t="s">
        <v>18</v>
      </c>
      <c r="E62" s="37">
        <v>1155</v>
      </c>
      <c r="F62" s="22"/>
      <c r="G62" s="23">
        <f t="shared" si="3"/>
        <v>0</v>
      </c>
    </row>
    <row r="63" spans="1:7" ht="25.5">
      <c r="A63" s="28" t="s">
        <v>105</v>
      </c>
      <c r="B63" s="29" t="s">
        <v>151</v>
      </c>
      <c r="C63" s="30"/>
      <c r="D63" s="26" t="s">
        <v>20</v>
      </c>
      <c r="E63" s="37">
        <v>900</v>
      </c>
      <c r="F63" s="22"/>
      <c r="G63" s="23">
        <f t="shared" si="3"/>
        <v>0</v>
      </c>
    </row>
    <row r="64" spans="1:7" ht="25.5">
      <c r="A64" s="28" t="s">
        <v>137</v>
      </c>
      <c r="B64" s="29" t="s">
        <v>176</v>
      </c>
      <c r="C64" s="30"/>
      <c r="D64" s="26" t="s">
        <v>20</v>
      </c>
      <c r="E64" s="37">
        <v>360</v>
      </c>
      <c r="F64" s="22"/>
      <c r="G64" s="23">
        <f t="shared" si="3"/>
        <v>0</v>
      </c>
    </row>
    <row r="65" spans="1:7" ht="12.75">
      <c r="A65" s="28" t="s">
        <v>191</v>
      </c>
      <c r="B65" s="29" t="s">
        <v>210</v>
      </c>
      <c r="C65" s="30"/>
      <c r="D65" s="26" t="s">
        <v>18</v>
      </c>
      <c r="E65" s="37">
        <v>1250</v>
      </c>
      <c r="F65" s="22"/>
      <c r="G65" s="23">
        <f t="shared" si="3"/>
        <v>0</v>
      </c>
    </row>
    <row r="66" spans="1:7" ht="12.75">
      <c r="A66" s="28" t="s">
        <v>192</v>
      </c>
      <c r="B66" s="29" t="s">
        <v>209</v>
      </c>
      <c r="C66" s="30"/>
      <c r="D66" s="26" t="s">
        <v>18</v>
      </c>
      <c r="E66" s="37">
        <v>4100</v>
      </c>
      <c r="F66" s="22"/>
      <c r="G66" s="23">
        <f t="shared" si="3"/>
        <v>0</v>
      </c>
    </row>
    <row r="67" spans="1:7" ht="12.75">
      <c r="A67" s="28" t="s">
        <v>138</v>
      </c>
      <c r="B67" s="29" t="s">
        <v>13</v>
      </c>
      <c r="C67" s="11" t="s">
        <v>190</v>
      </c>
      <c r="D67" s="26" t="s">
        <v>196</v>
      </c>
      <c r="E67" s="37">
        <v>1</v>
      </c>
      <c r="F67" s="22"/>
      <c r="G67" s="23">
        <f t="shared" si="3"/>
        <v>0</v>
      </c>
    </row>
    <row r="68" spans="1:7" ht="12.75">
      <c r="A68" s="33"/>
      <c r="B68" s="19" t="s">
        <v>21</v>
      </c>
      <c r="C68" s="25"/>
      <c r="D68" s="26"/>
      <c r="E68" s="36"/>
      <c r="F68" s="32"/>
      <c r="G68" s="23"/>
    </row>
    <row r="69" spans="1:7" ht="12.75">
      <c r="A69" s="28" t="s">
        <v>181</v>
      </c>
      <c r="B69" s="29" t="s">
        <v>29</v>
      </c>
      <c r="C69" s="30"/>
      <c r="D69" s="26" t="s">
        <v>20</v>
      </c>
      <c r="E69" s="37">
        <v>7</v>
      </c>
      <c r="F69" s="22"/>
      <c r="G69" s="23">
        <f t="shared" si="3"/>
        <v>0</v>
      </c>
    </row>
    <row r="70" spans="1:7" ht="12.75">
      <c r="A70" s="28"/>
      <c r="B70" s="29"/>
      <c r="C70" s="25"/>
      <c r="D70" s="26"/>
      <c r="E70" s="37"/>
      <c r="F70" s="32"/>
      <c r="G70" s="23"/>
    </row>
    <row r="71" spans="1:7" ht="12.75">
      <c r="A71" s="24" t="s">
        <v>9</v>
      </c>
      <c r="B71" s="19" t="s">
        <v>14</v>
      </c>
      <c r="C71" s="25"/>
      <c r="D71" s="26"/>
      <c r="E71" s="36"/>
      <c r="F71" s="32"/>
      <c r="G71" s="23"/>
    </row>
    <row r="72" spans="1:7" ht="12.75">
      <c r="A72" s="28" t="s">
        <v>106</v>
      </c>
      <c r="B72" s="29" t="s">
        <v>193</v>
      </c>
      <c r="C72" s="11" t="s">
        <v>190</v>
      </c>
      <c r="D72" s="26" t="s">
        <v>196</v>
      </c>
      <c r="E72" s="37">
        <v>1</v>
      </c>
      <c r="F72" s="22"/>
      <c r="G72" s="23">
        <f aca="true" t="shared" si="4" ref="G72:G77">E72*F72</f>
        <v>0</v>
      </c>
    </row>
    <row r="73" spans="1:7" ht="12.75">
      <c r="A73" s="28" t="s">
        <v>107</v>
      </c>
      <c r="B73" s="29" t="s">
        <v>15</v>
      </c>
      <c r="C73" s="11" t="s">
        <v>190</v>
      </c>
      <c r="D73" s="26" t="s">
        <v>196</v>
      </c>
      <c r="E73" s="37">
        <v>1</v>
      </c>
      <c r="F73" s="22"/>
      <c r="G73" s="23">
        <f t="shared" si="4"/>
        <v>0</v>
      </c>
    </row>
    <row r="74" spans="1:7" ht="12.75">
      <c r="A74" s="28" t="s">
        <v>108</v>
      </c>
      <c r="B74" s="29" t="s">
        <v>30</v>
      </c>
      <c r="C74" s="11" t="s">
        <v>190</v>
      </c>
      <c r="D74" s="26" t="s">
        <v>196</v>
      </c>
      <c r="E74" s="37">
        <v>1</v>
      </c>
      <c r="F74" s="22"/>
      <c r="G74" s="23">
        <f t="shared" si="4"/>
        <v>0</v>
      </c>
    </row>
    <row r="75" spans="1:7" ht="12.75">
      <c r="A75" s="28" t="s">
        <v>109</v>
      </c>
      <c r="B75" s="29" t="s">
        <v>22</v>
      </c>
      <c r="C75" s="11" t="s">
        <v>190</v>
      </c>
      <c r="D75" s="26" t="s">
        <v>196</v>
      </c>
      <c r="E75" s="37">
        <v>1</v>
      </c>
      <c r="F75" s="22"/>
      <c r="G75" s="23">
        <f t="shared" si="4"/>
        <v>0</v>
      </c>
    </row>
    <row r="76" spans="1:7" ht="12.75">
      <c r="A76" s="28" t="s">
        <v>110</v>
      </c>
      <c r="B76" s="29" t="s">
        <v>23</v>
      </c>
      <c r="C76" s="11" t="s">
        <v>190</v>
      </c>
      <c r="D76" s="26" t="s">
        <v>196</v>
      </c>
      <c r="E76" s="37">
        <v>1</v>
      </c>
      <c r="F76" s="22"/>
      <c r="G76" s="23">
        <f t="shared" si="4"/>
        <v>0</v>
      </c>
    </row>
    <row r="77" spans="1:7" ht="25.5">
      <c r="A77" s="28" t="s">
        <v>111</v>
      </c>
      <c r="B77" s="29" t="s">
        <v>173</v>
      </c>
      <c r="C77" s="11" t="s">
        <v>190</v>
      </c>
      <c r="D77" s="26" t="s">
        <v>196</v>
      </c>
      <c r="E77" s="37">
        <v>1</v>
      </c>
      <c r="F77" s="22"/>
      <c r="G77" s="23">
        <f t="shared" si="4"/>
        <v>0</v>
      </c>
    </row>
    <row r="78" spans="1:7" ht="12.75">
      <c r="A78" s="28"/>
      <c r="B78" s="29"/>
      <c r="C78" s="25"/>
      <c r="D78" s="26"/>
      <c r="E78" s="37"/>
      <c r="F78" s="32"/>
      <c r="G78" s="23"/>
    </row>
    <row r="79" spans="1:7" ht="12.75">
      <c r="A79" s="24" t="s">
        <v>10</v>
      </c>
      <c r="B79" s="19" t="s">
        <v>16</v>
      </c>
      <c r="C79" s="25"/>
      <c r="D79" s="26"/>
      <c r="E79" s="36"/>
      <c r="F79" s="32"/>
      <c r="G79" s="23"/>
    </row>
    <row r="80" spans="1:7" ht="12.75">
      <c r="A80" s="28" t="s">
        <v>112</v>
      </c>
      <c r="B80" s="29" t="s">
        <v>25</v>
      </c>
      <c r="C80" s="11" t="s">
        <v>190</v>
      </c>
      <c r="D80" s="26" t="s">
        <v>196</v>
      </c>
      <c r="E80" s="37">
        <v>1</v>
      </c>
      <c r="F80" s="22"/>
      <c r="G80" s="23">
        <f aca="true" t="shared" si="5" ref="G80:G104">E80*F80</f>
        <v>0</v>
      </c>
    </row>
    <row r="81" spans="1:7" ht="12.75">
      <c r="A81" s="28" t="s">
        <v>113</v>
      </c>
      <c r="B81" s="29" t="s">
        <v>31</v>
      </c>
      <c r="C81" s="11" t="s">
        <v>190</v>
      </c>
      <c r="D81" s="26" t="s">
        <v>196</v>
      </c>
      <c r="E81" s="37">
        <v>1</v>
      </c>
      <c r="F81" s="22"/>
      <c r="G81" s="23">
        <f t="shared" si="5"/>
        <v>0</v>
      </c>
    </row>
    <row r="82" spans="1:7" ht="12.75">
      <c r="A82" s="28" t="s">
        <v>114</v>
      </c>
      <c r="B82" s="29" t="s">
        <v>41</v>
      </c>
      <c r="C82" s="11" t="s">
        <v>190</v>
      </c>
      <c r="D82" s="26" t="s">
        <v>196</v>
      </c>
      <c r="E82" s="37">
        <v>6</v>
      </c>
      <c r="F82" s="22"/>
      <c r="G82" s="23">
        <f t="shared" si="5"/>
        <v>0</v>
      </c>
    </row>
    <row r="83" spans="1:7" ht="12.75">
      <c r="A83" s="28" t="s">
        <v>115</v>
      </c>
      <c r="B83" s="29" t="s">
        <v>152</v>
      </c>
      <c r="C83" s="11" t="s">
        <v>190</v>
      </c>
      <c r="D83" s="26" t="s">
        <v>196</v>
      </c>
      <c r="E83" s="37">
        <v>12</v>
      </c>
      <c r="F83" s="22"/>
      <c r="G83" s="23">
        <f t="shared" si="5"/>
        <v>0</v>
      </c>
    </row>
    <row r="84" spans="1:7" ht="12.75">
      <c r="A84" s="28" t="s">
        <v>116</v>
      </c>
      <c r="B84" s="29" t="s">
        <v>201</v>
      </c>
      <c r="C84" s="11" t="s">
        <v>190</v>
      </c>
      <c r="D84" s="26" t="s">
        <v>196</v>
      </c>
      <c r="E84" s="37">
        <v>1</v>
      </c>
      <c r="F84" s="22"/>
      <c r="G84" s="23">
        <f t="shared" si="5"/>
        <v>0</v>
      </c>
    </row>
    <row r="85" spans="1:7" ht="51">
      <c r="A85" s="28" t="s">
        <v>117</v>
      </c>
      <c r="B85" s="29" t="s">
        <v>237</v>
      </c>
      <c r="C85" s="30"/>
      <c r="D85" s="26" t="s">
        <v>196</v>
      </c>
      <c r="E85" s="37">
        <v>1</v>
      </c>
      <c r="F85" s="22"/>
      <c r="G85" s="23">
        <f t="shared" si="5"/>
        <v>0</v>
      </c>
    </row>
    <row r="86" spans="1:7" ht="12.75">
      <c r="A86" s="28" t="s">
        <v>118</v>
      </c>
      <c r="B86" s="29" t="s">
        <v>174</v>
      </c>
      <c r="C86" s="11" t="s">
        <v>190</v>
      </c>
      <c r="D86" s="26" t="s">
        <v>196</v>
      </c>
      <c r="E86" s="37">
        <v>1</v>
      </c>
      <c r="F86" s="22"/>
      <c r="G86" s="23">
        <f t="shared" si="5"/>
        <v>0</v>
      </c>
    </row>
    <row r="87" spans="1:7" ht="12.75">
      <c r="A87" s="28" t="s">
        <v>119</v>
      </c>
      <c r="B87" s="29" t="s">
        <v>32</v>
      </c>
      <c r="C87" s="11" t="s">
        <v>190</v>
      </c>
      <c r="D87" s="26" t="s">
        <v>196</v>
      </c>
      <c r="E87" s="37">
        <v>1</v>
      </c>
      <c r="F87" s="22"/>
      <c r="G87" s="23">
        <f t="shared" si="5"/>
        <v>0</v>
      </c>
    </row>
    <row r="88" spans="1:7" ht="12.75">
      <c r="A88" s="28" t="s">
        <v>120</v>
      </c>
      <c r="B88" s="29" t="s">
        <v>24</v>
      </c>
      <c r="C88" s="11" t="s">
        <v>190</v>
      </c>
      <c r="D88" s="26" t="s">
        <v>196</v>
      </c>
      <c r="E88" s="37">
        <v>1</v>
      </c>
      <c r="F88" s="22"/>
      <c r="G88" s="23">
        <f t="shared" si="5"/>
        <v>0</v>
      </c>
    </row>
    <row r="89" spans="1:7" ht="12.75">
      <c r="A89" s="28" t="s">
        <v>121</v>
      </c>
      <c r="B89" s="29" t="s">
        <v>33</v>
      </c>
      <c r="C89" s="11" t="s">
        <v>190</v>
      </c>
      <c r="D89" s="26" t="s">
        <v>196</v>
      </c>
      <c r="E89" s="37">
        <v>1</v>
      </c>
      <c r="F89" s="22"/>
      <c r="G89" s="23">
        <f t="shared" si="5"/>
        <v>0</v>
      </c>
    </row>
    <row r="90" spans="1:7" ht="12.75">
      <c r="A90" s="28" t="s">
        <v>122</v>
      </c>
      <c r="B90" s="29" t="s">
        <v>34</v>
      </c>
      <c r="C90" s="11" t="s">
        <v>190</v>
      </c>
      <c r="D90" s="26" t="s">
        <v>196</v>
      </c>
      <c r="E90" s="37">
        <v>1</v>
      </c>
      <c r="F90" s="22"/>
      <c r="G90" s="23">
        <f t="shared" si="5"/>
        <v>0</v>
      </c>
    </row>
    <row r="91" spans="1:7" ht="12.75">
      <c r="A91" s="28" t="s">
        <v>123</v>
      </c>
      <c r="B91" s="29" t="s">
        <v>17</v>
      </c>
      <c r="C91" s="11" t="s">
        <v>190</v>
      </c>
      <c r="D91" s="26" t="s">
        <v>196</v>
      </c>
      <c r="E91" s="37">
        <v>1</v>
      </c>
      <c r="F91" s="22"/>
      <c r="G91" s="23">
        <f t="shared" si="5"/>
        <v>0</v>
      </c>
    </row>
    <row r="92" spans="1:7" ht="12.75">
      <c r="A92" s="28" t="s">
        <v>124</v>
      </c>
      <c r="B92" s="29" t="s">
        <v>47</v>
      </c>
      <c r="C92" s="11" t="s">
        <v>190</v>
      </c>
      <c r="D92" s="26" t="s">
        <v>196</v>
      </c>
      <c r="E92" s="37">
        <v>1</v>
      </c>
      <c r="F92" s="22"/>
      <c r="G92" s="23">
        <f t="shared" si="5"/>
        <v>0</v>
      </c>
    </row>
    <row r="93" spans="1:7" ht="12.75">
      <c r="A93" s="28" t="s">
        <v>125</v>
      </c>
      <c r="B93" s="29" t="s">
        <v>48</v>
      </c>
      <c r="C93" s="11" t="s">
        <v>190</v>
      </c>
      <c r="D93" s="26" t="s">
        <v>196</v>
      </c>
      <c r="E93" s="37">
        <v>1</v>
      </c>
      <c r="F93" s="22"/>
      <c r="G93" s="23">
        <f t="shared" si="5"/>
        <v>0</v>
      </c>
    </row>
    <row r="94" spans="1:7" ht="12.75">
      <c r="A94" s="28" t="s">
        <v>126</v>
      </c>
      <c r="B94" s="29" t="s">
        <v>49</v>
      </c>
      <c r="C94" s="11" t="s">
        <v>190</v>
      </c>
      <c r="D94" s="26" t="s">
        <v>196</v>
      </c>
      <c r="E94" s="37">
        <v>1</v>
      </c>
      <c r="F94" s="22"/>
      <c r="G94" s="23">
        <f t="shared" si="5"/>
        <v>0</v>
      </c>
    </row>
    <row r="95" spans="1:7" ht="12.75">
      <c r="A95" s="28" t="s">
        <v>127</v>
      </c>
      <c r="B95" s="29" t="s">
        <v>50</v>
      </c>
      <c r="C95" s="11" t="s">
        <v>190</v>
      </c>
      <c r="D95" s="26" t="s">
        <v>196</v>
      </c>
      <c r="E95" s="37">
        <v>1</v>
      </c>
      <c r="F95" s="22"/>
      <c r="G95" s="23">
        <f t="shared" si="5"/>
        <v>0</v>
      </c>
    </row>
    <row r="96" spans="1:7" ht="12.75">
      <c r="A96" s="28" t="s">
        <v>128</v>
      </c>
      <c r="B96" s="29" t="s">
        <v>51</v>
      </c>
      <c r="C96" s="11" t="s">
        <v>190</v>
      </c>
      <c r="D96" s="26" t="s">
        <v>196</v>
      </c>
      <c r="E96" s="37">
        <v>1</v>
      </c>
      <c r="F96" s="22"/>
      <c r="G96" s="23">
        <f t="shared" si="5"/>
        <v>0</v>
      </c>
    </row>
    <row r="97" spans="1:7" ht="12.75">
      <c r="A97" s="28" t="s">
        <v>129</v>
      </c>
      <c r="B97" s="29" t="s">
        <v>203</v>
      </c>
      <c r="C97" s="11" t="s">
        <v>190</v>
      </c>
      <c r="D97" s="26" t="s">
        <v>196</v>
      </c>
      <c r="E97" s="37">
        <v>1</v>
      </c>
      <c r="F97" s="22"/>
      <c r="G97" s="23">
        <f t="shared" si="5"/>
        <v>0</v>
      </c>
    </row>
    <row r="98" spans="1:7" ht="12.75">
      <c r="A98" s="28" t="s">
        <v>130</v>
      </c>
      <c r="B98" s="29" t="s">
        <v>52</v>
      </c>
      <c r="C98" s="11" t="s">
        <v>190</v>
      </c>
      <c r="D98" s="26" t="s">
        <v>196</v>
      </c>
      <c r="E98" s="37">
        <v>1</v>
      </c>
      <c r="F98" s="22"/>
      <c r="G98" s="23">
        <f t="shared" si="5"/>
        <v>0</v>
      </c>
    </row>
    <row r="99" spans="1:7" ht="12.75">
      <c r="A99" s="28" t="s">
        <v>131</v>
      </c>
      <c r="B99" s="29" t="s">
        <v>53</v>
      </c>
      <c r="C99" s="11" t="s">
        <v>190</v>
      </c>
      <c r="D99" s="26" t="s">
        <v>196</v>
      </c>
      <c r="E99" s="37">
        <v>1</v>
      </c>
      <c r="F99" s="22"/>
      <c r="G99" s="23">
        <f t="shared" si="5"/>
        <v>0</v>
      </c>
    </row>
    <row r="100" spans="1:7" ht="25.5">
      <c r="A100" s="28" t="s">
        <v>132</v>
      </c>
      <c r="B100" s="29" t="s">
        <v>54</v>
      </c>
      <c r="C100" s="11" t="s">
        <v>190</v>
      </c>
      <c r="D100" s="26" t="s">
        <v>196</v>
      </c>
      <c r="E100" s="37">
        <v>1</v>
      </c>
      <c r="F100" s="22"/>
      <c r="G100" s="23">
        <f t="shared" si="5"/>
        <v>0</v>
      </c>
    </row>
    <row r="101" spans="1:7" ht="12.75">
      <c r="A101" s="28" t="s">
        <v>133</v>
      </c>
      <c r="B101" s="29" t="s">
        <v>55</v>
      </c>
      <c r="C101" s="11" t="s">
        <v>190</v>
      </c>
      <c r="D101" s="26" t="s">
        <v>196</v>
      </c>
      <c r="E101" s="37">
        <v>1</v>
      </c>
      <c r="F101" s="22"/>
      <c r="G101" s="23">
        <f t="shared" si="5"/>
        <v>0</v>
      </c>
    </row>
    <row r="102" spans="1:7" ht="12.75">
      <c r="A102" s="28" t="s">
        <v>134</v>
      </c>
      <c r="B102" s="29" t="s">
        <v>56</v>
      </c>
      <c r="C102" s="11" t="s">
        <v>190</v>
      </c>
      <c r="D102" s="26" t="s">
        <v>196</v>
      </c>
      <c r="E102" s="37">
        <v>1</v>
      </c>
      <c r="F102" s="22"/>
      <c r="G102" s="23">
        <f t="shared" si="5"/>
        <v>0</v>
      </c>
    </row>
    <row r="103" spans="1:7" ht="38.25">
      <c r="A103" s="28" t="s">
        <v>135</v>
      </c>
      <c r="B103" s="29" t="s">
        <v>202</v>
      </c>
      <c r="C103" s="11" t="s">
        <v>190</v>
      </c>
      <c r="D103" s="26" t="s">
        <v>196</v>
      </c>
      <c r="E103" s="37">
        <v>1</v>
      </c>
      <c r="F103" s="22"/>
      <c r="G103" s="23">
        <f t="shared" si="5"/>
        <v>0</v>
      </c>
    </row>
    <row r="104" spans="1:7" ht="12.75">
      <c r="A104" s="28" t="s">
        <v>136</v>
      </c>
      <c r="B104" s="29" t="s">
        <v>141</v>
      </c>
      <c r="C104" s="11" t="s">
        <v>190</v>
      </c>
      <c r="D104" s="26" t="s">
        <v>196</v>
      </c>
      <c r="E104" s="37">
        <v>1</v>
      </c>
      <c r="F104" s="22"/>
      <c r="G104" s="23">
        <f t="shared" si="5"/>
        <v>0</v>
      </c>
    </row>
    <row r="105" spans="1:7" ht="12.75">
      <c r="A105" s="24"/>
      <c r="B105" s="19"/>
      <c r="C105" s="25"/>
      <c r="D105" s="26"/>
      <c r="E105" s="36"/>
      <c r="F105" s="32"/>
      <c r="G105" s="23"/>
    </row>
    <row r="106" spans="1:7" ht="12.75">
      <c r="A106" s="24" t="s">
        <v>155</v>
      </c>
      <c r="B106" s="19" t="s">
        <v>46</v>
      </c>
      <c r="C106" s="25"/>
      <c r="D106" s="26"/>
      <c r="E106" s="36"/>
      <c r="F106" s="32"/>
      <c r="G106" s="23"/>
    </row>
    <row r="107" spans="1:7" ht="12.75">
      <c r="A107" s="28" t="s">
        <v>158</v>
      </c>
      <c r="B107" s="29" t="s">
        <v>165</v>
      </c>
      <c r="C107" s="11" t="s">
        <v>190</v>
      </c>
      <c r="D107" s="26" t="s">
        <v>196</v>
      </c>
      <c r="E107" s="37">
        <v>1</v>
      </c>
      <c r="F107" s="22"/>
      <c r="G107" s="23">
        <f aca="true" t="shared" si="6" ref="G107:G121">E107*F107</f>
        <v>0</v>
      </c>
    </row>
    <row r="108" spans="1:7" ht="12.75">
      <c r="A108" s="28" t="s">
        <v>159</v>
      </c>
      <c r="B108" s="29" t="s">
        <v>153</v>
      </c>
      <c r="C108" s="30"/>
      <c r="D108" s="26" t="s">
        <v>20</v>
      </c>
      <c r="E108" s="37">
        <v>1</v>
      </c>
      <c r="F108" s="22"/>
      <c r="G108" s="23">
        <f t="shared" si="6"/>
        <v>0</v>
      </c>
    </row>
    <row r="109" spans="1:7" ht="12.75">
      <c r="A109" s="28" t="s">
        <v>160</v>
      </c>
      <c r="B109" s="29" t="s">
        <v>154</v>
      </c>
      <c r="C109" s="30"/>
      <c r="D109" s="26" t="s">
        <v>20</v>
      </c>
      <c r="E109" s="37">
        <v>1</v>
      </c>
      <c r="F109" s="22"/>
      <c r="G109" s="23">
        <f t="shared" si="6"/>
        <v>0</v>
      </c>
    </row>
    <row r="110" spans="1:7" ht="38.25">
      <c r="A110" s="28" t="s">
        <v>161</v>
      </c>
      <c r="B110" s="29" t="s">
        <v>206</v>
      </c>
      <c r="C110" s="11" t="s">
        <v>190</v>
      </c>
      <c r="D110" s="26" t="s">
        <v>196</v>
      </c>
      <c r="E110" s="37">
        <v>1</v>
      </c>
      <c r="F110" s="22"/>
      <c r="G110" s="23">
        <f t="shared" si="6"/>
        <v>0</v>
      </c>
    </row>
    <row r="111" spans="1:7" ht="38.25">
      <c r="A111" s="28" t="s">
        <v>161</v>
      </c>
      <c r="B111" s="29" t="s">
        <v>204</v>
      </c>
      <c r="C111" s="11" t="s">
        <v>190</v>
      </c>
      <c r="D111" s="26" t="s">
        <v>196</v>
      </c>
      <c r="E111" s="37">
        <v>1</v>
      </c>
      <c r="F111" s="22"/>
      <c r="G111" s="23">
        <f t="shared" si="6"/>
        <v>0</v>
      </c>
    </row>
    <row r="112" spans="1:7" ht="12.75">
      <c r="A112" s="28" t="s">
        <v>161</v>
      </c>
      <c r="B112" s="29" t="s">
        <v>195</v>
      </c>
      <c r="C112" s="11" t="s">
        <v>190</v>
      </c>
      <c r="D112" s="26" t="s">
        <v>196</v>
      </c>
      <c r="E112" s="37">
        <v>21</v>
      </c>
      <c r="F112" s="22"/>
      <c r="G112" s="23">
        <f t="shared" si="6"/>
        <v>0</v>
      </c>
    </row>
    <row r="113" spans="1:7" ht="12.75">
      <c r="A113" s="28" t="s">
        <v>162</v>
      </c>
      <c r="B113" s="29" t="s">
        <v>164</v>
      </c>
      <c r="C113" s="11" t="s">
        <v>190</v>
      </c>
      <c r="D113" s="26" t="s">
        <v>196</v>
      </c>
      <c r="E113" s="37">
        <v>1</v>
      </c>
      <c r="F113" s="22"/>
      <c r="G113" s="23">
        <f t="shared" si="6"/>
        <v>0</v>
      </c>
    </row>
    <row r="114" spans="1:7" ht="12.75">
      <c r="A114" s="28" t="s">
        <v>163</v>
      </c>
      <c r="B114" s="29" t="s">
        <v>166</v>
      </c>
      <c r="C114" s="11" t="s">
        <v>190</v>
      </c>
      <c r="D114" s="26" t="s">
        <v>196</v>
      </c>
      <c r="E114" s="37">
        <v>1</v>
      </c>
      <c r="F114" s="22"/>
      <c r="G114" s="23">
        <f t="shared" si="6"/>
        <v>0</v>
      </c>
    </row>
    <row r="115" spans="1:7" ht="12.75">
      <c r="A115" s="28" t="s">
        <v>169</v>
      </c>
      <c r="B115" s="29" t="s">
        <v>184</v>
      </c>
      <c r="C115" s="11" t="s">
        <v>190</v>
      </c>
      <c r="D115" s="26" t="s">
        <v>196</v>
      </c>
      <c r="E115" s="37">
        <v>1</v>
      </c>
      <c r="F115" s="22"/>
      <c r="G115" s="23">
        <f t="shared" si="6"/>
        <v>0</v>
      </c>
    </row>
    <row r="116" spans="1:7" ht="12.75">
      <c r="A116" s="28" t="s">
        <v>170</v>
      </c>
      <c r="B116" s="29" t="s">
        <v>168</v>
      </c>
      <c r="C116" s="11" t="s">
        <v>190</v>
      </c>
      <c r="D116" s="26" t="s">
        <v>196</v>
      </c>
      <c r="E116" s="37">
        <v>1</v>
      </c>
      <c r="F116" s="22"/>
      <c r="G116" s="23">
        <f t="shared" si="6"/>
        <v>0</v>
      </c>
    </row>
    <row r="117" spans="1:7" ht="12.75">
      <c r="A117" s="28" t="s">
        <v>171</v>
      </c>
      <c r="B117" s="29" t="s">
        <v>156</v>
      </c>
      <c r="C117" s="30"/>
      <c r="D117" s="26" t="s">
        <v>20</v>
      </c>
      <c r="E117" s="37">
        <v>1</v>
      </c>
      <c r="F117" s="22"/>
      <c r="G117" s="23">
        <f t="shared" si="6"/>
        <v>0</v>
      </c>
    </row>
    <row r="118" spans="1:7" ht="25.5">
      <c r="A118" s="28" t="s">
        <v>172</v>
      </c>
      <c r="B118" s="29" t="s">
        <v>187</v>
      </c>
      <c r="C118" s="30"/>
      <c r="D118" s="26" t="s">
        <v>20</v>
      </c>
      <c r="E118" s="37">
        <v>1</v>
      </c>
      <c r="F118" s="22"/>
      <c r="G118" s="23">
        <f t="shared" si="6"/>
        <v>0</v>
      </c>
    </row>
    <row r="119" spans="1:7" ht="51">
      <c r="A119" s="28" t="s">
        <v>183</v>
      </c>
      <c r="B119" s="29" t="s">
        <v>213</v>
      </c>
      <c r="C119" s="30"/>
      <c r="D119" s="26" t="s">
        <v>196</v>
      </c>
      <c r="E119" s="37">
        <v>30</v>
      </c>
      <c r="F119" s="22"/>
      <c r="G119" s="23">
        <f t="shared" si="6"/>
        <v>0</v>
      </c>
    </row>
    <row r="120" spans="1:7" ht="12.75">
      <c r="A120" s="28" t="s">
        <v>186</v>
      </c>
      <c r="B120" s="29" t="s">
        <v>185</v>
      </c>
      <c r="C120" s="11" t="s">
        <v>190</v>
      </c>
      <c r="D120" s="26" t="s">
        <v>196</v>
      </c>
      <c r="E120" s="37">
        <v>1</v>
      </c>
      <c r="F120" s="22"/>
      <c r="G120" s="23">
        <f t="shared" si="6"/>
        <v>0</v>
      </c>
    </row>
    <row r="121" spans="1:7" ht="12.75">
      <c r="A121" s="28" t="s">
        <v>198</v>
      </c>
      <c r="B121" s="29" t="s">
        <v>167</v>
      </c>
      <c r="C121" s="11" t="s">
        <v>190</v>
      </c>
      <c r="D121" s="26" t="s">
        <v>196</v>
      </c>
      <c r="E121" s="37">
        <v>1</v>
      </c>
      <c r="F121" s="22"/>
      <c r="G121" s="23">
        <f t="shared" si="6"/>
        <v>0</v>
      </c>
    </row>
    <row r="122" spans="1:7" ht="12.75">
      <c r="A122" s="2"/>
      <c r="B122" s="3"/>
      <c r="C122" s="25"/>
      <c r="D122" s="1"/>
      <c r="E122" s="38"/>
      <c r="F122" s="32"/>
      <c r="G122" s="4"/>
    </row>
    <row r="123" spans="1:7" ht="13.5" thickBot="1">
      <c r="A123" s="2"/>
      <c r="B123" s="3"/>
      <c r="C123" s="40"/>
      <c r="D123" s="1"/>
      <c r="E123" s="38"/>
      <c r="F123" s="32"/>
      <c r="G123" s="4"/>
    </row>
    <row r="124" spans="1:7" ht="13.5" thickBot="1">
      <c r="A124" s="57" t="s">
        <v>57</v>
      </c>
      <c r="B124" s="58"/>
      <c r="C124" s="58"/>
      <c r="D124" s="58"/>
      <c r="E124" s="58"/>
      <c r="F124" s="59"/>
      <c r="G124" s="15">
        <f>SUM(G8:G123)</f>
        <v>0</v>
      </c>
    </row>
    <row r="125" spans="1:7" ht="12.75">
      <c r="A125" s="67" t="s">
        <v>157</v>
      </c>
      <c r="B125" s="68"/>
      <c r="C125" s="68"/>
      <c r="D125" s="68"/>
      <c r="E125" s="68"/>
      <c r="F125" s="68"/>
      <c r="G125" s="69"/>
    </row>
    <row r="126" spans="1:7" ht="12.75">
      <c r="A126" s="42" t="s">
        <v>212</v>
      </c>
      <c r="B126" s="43"/>
      <c r="C126" s="43"/>
      <c r="D126" s="43"/>
      <c r="E126" s="44"/>
      <c r="F126" s="43"/>
      <c r="G126" s="45"/>
    </row>
    <row r="127" spans="1:7" ht="22.15" customHeight="1">
      <c r="A127" s="60" t="s">
        <v>140</v>
      </c>
      <c r="B127" s="61"/>
      <c r="C127" s="61"/>
      <c r="D127" s="61"/>
      <c r="E127" s="61"/>
      <c r="F127" s="61"/>
      <c r="G127" s="62"/>
    </row>
    <row r="128" spans="1:7" ht="12.75">
      <c r="A128" s="63" t="s">
        <v>73</v>
      </c>
      <c r="B128" s="61"/>
      <c r="C128" s="61"/>
      <c r="D128" s="61"/>
      <c r="E128" s="61"/>
      <c r="F128" s="61"/>
      <c r="G128" s="62"/>
    </row>
    <row r="129" spans="1:7" ht="13.5" thickBot="1">
      <c r="A129" s="47" t="s">
        <v>74</v>
      </c>
      <c r="B129" s="48"/>
      <c r="C129" s="48"/>
      <c r="D129" s="48"/>
      <c r="E129" s="48"/>
      <c r="F129" s="48"/>
      <c r="G129" s="46"/>
    </row>
    <row r="130" ht="13.5" thickBot="1"/>
    <row r="131" spans="5:7" ht="15.75" thickBot="1">
      <c r="E131" s="12" t="s">
        <v>208</v>
      </c>
      <c r="F131" s="13"/>
      <c r="G131" s="14">
        <f>G124*1.12</f>
        <v>0</v>
      </c>
    </row>
  </sheetData>
  <sheetProtection algorithmName="SHA-512" hashValue="7ZAbEydCPBcTaBaUuL8GGbCl4z94c3BAVH0sqOv6G/sSeAldXAO6Z3r0+/Ak0AX1c4DKI3TT554EXNWiRlHzIw==" saltValue="HWAZ63qVpXk5QgvVA+BmGg==" spinCount="100000" sheet="1" objects="1" scenarios="1" selectLockedCells="1"/>
  <mergeCells count="15">
    <mergeCell ref="A129:F129"/>
    <mergeCell ref="F5:G5"/>
    <mergeCell ref="B1:G1"/>
    <mergeCell ref="B2:F2"/>
    <mergeCell ref="A4:G4"/>
    <mergeCell ref="A5:A6"/>
    <mergeCell ref="B5:B6"/>
    <mergeCell ref="C5:C6"/>
    <mergeCell ref="D5:D6"/>
    <mergeCell ref="E5:E6"/>
    <mergeCell ref="A124:F124"/>
    <mergeCell ref="A127:G127"/>
    <mergeCell ref="A128:G128"/>
    <mergeCell ref="C3:G3"/>
    <mergeCell ref="A125:G125"/>
  </mergeCells>
  <printOptions/>
  <pageMargins left="0.7086614173228347" right="0.7086614173228347" top="0.7874015748031497" bottom="0.7874015748031497" header="0.5118110236220472" footer="0.5118110236220472"/>
  <pageSetup fitToHeight="4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Mišičko Ján</dc:creator>
  <cp:keywords/>
  <dc:description/>
  <cp:lastModifiedBy>Řezníčková Petra</cp:lastModifiedBy>
  <cp:lastPrinted>2023-06-29T04:12:01Z</cp:lastPrinted>
  <dcterms:created xsi:type="dcterms:W3CDTF">2014-03-17T09:45:27Z</dcterms:created>
  <dcterms:modified xsi:type="dcterms:W3CDTF">2024-01-12T05:48:57Z</dcterms:modified>
  <cp:category/>
  <cp:version/>
  <cp:contentType/>
  <cp:contentStatus/>
</cp:coreProperties>
</file>