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231"/>
  <workbookPr defaultThemeVersion="166925"/>
  <workbookProtection workbookAlgorithmName="SHA-512" workbookHashValue="zQ7j2hRfcmXTX3HV9z+uP8tzyP6jlPmZXDe3eJwWiTtNvShIjgAUu57VAVKgF0RP2YlQFWpQaThZXmnsU/W+Uw==" workbookSpinCount="100000" workbookSaltValue="RRikel8y4QSEPHE8OlHnAg==" lockStructure="1"/>
  <bookViews>
    <workbookView xWindow="65416" yWindow="65416" windowWidth="29040" windowHeight="1584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<sst xmlns="http://schemas.openxmlformats.org/spreadsheetml/2006/main" count="76" uniqueCount="49">
  <si>
    <t>TECHNICKÁ SPECIFIKACE</t>
  </si>
  <si>
    <t>P.č.</t>
  </si>
  <si>
    <t>Položka - žlutou barvou označeny požadované vzorky</t>
  </si>
  <si>
    <t>KS/sada/soubor</t>
  </si>
  <si>
    <t>Specifikace - minimální požadavky</t>
  </si>
  <si>
    <t>Multisportovní systém</t>
  </si>
  <si>
    <t>MULTISPORTOVNÍ Trenažér a simulátor</t>
  </si>
  <si>
    <t>1 soubor</t>
  </si>
  <si>
    <t xml:space="preserve">Dodávka uceleného kompletního systému sportovního simulátoru a trenažéru, který obsahuje min. 14 sportovních her, součástí je také další možnost tréninku střelby ve virtuální střelnici, sledování pohybů musí být realizováno min. pomocí infračervených čidel a min. dvojicí vysokorychlostních kamer. Dodávka včetně kompletního herního příslušenství a arkádového módu, příslušného hardwafre a software.
Min. technické požadavky:
Rozměry kompletního systému - z důvodu zástavby do stávajícího prostoru:
Šířka v rozmezí 3,8-4,0 m
Výška v rozmezí 2,8 - 3,0 m
Hloubka v rozmezí  5,5 -6 m
Min. rozlišení obrazu 1600x1200 Pix  formát 4:3 včetně možnosti přepnutí na 16:9
Provozní napětí 220 V
Sledování míčku a herního příslušenství pomocí min. 2 vysokorychlostních kamer v kombinaci min. s infračerveným a modrým světlem
Úderové/projekční plátno umožňující hru s realistickými sportovními pomůckami ( fotbalový míč, golfový míček, basketbalový míč, míč na rugby atd. )
Dodávka systému včetně multifunkční laserové střelnice s min. 10 hrami
Systém musí nabízet MULTI SPORTOVNÍ vyžití s min. 14 sporty
Systém musí obsahovat tréninkový mód pro sporty
Systém musí umožnit hru se standardním sportovním náčiním - např. běžný míč, běžná golfová hůl, běžný golfový míček, běžná pálka na baseball atd.
Systém musí umožnit snímání  úderů hráčů s možností záznamu a zpětného zobrazení
Systém musí umožňit hru na reálně existujících hřištích z celého světa
Střelnice musí obsahovat 1x krátkou a 1 x dlouhou zbraň
</t>
  </si>
  <si>
    <t>Systém musí být možné využít i jako projekční místo pro konference, sportovní přenosy, kino atd. včetně přístupu k internetu.
Systém musí být dodán jako kompletní funkční celek tzv. na klíč
Dodávka systému zahrnuje i začištění stavebního napojení na stávající prostor včetně podlahy 
Systém musí být možno ovládat přes dotekovou obrazovku
Dodávka včetně 1 ks náhradního projekčního/ úderového plátna
Dodávka včetně 1 ks náhradní projekční lampy
Včetně záruky v délce trvání min.: 2 roky
Doprava, pojištění a další s transferem na místo určení spojené výdaje musí být součástí nabídkové ceny. Místo určení:
Slaný, Smetanovo nám 1310,
Budova Gymnázia Václava Beneše Třebízského,
přízemí – v budově je výtah.</t>
  </si>
  <si>
    <t>Příslušenství</t>
  </si>
  <si>
    <t>Set golfových holí dětský PRAVÝ</t>
  </si>
  <si>
    <t>1 sada</t>
  </si>
  <si>
    <t>Min.: 
železa 7-PW 
driver 
putter
bag na nošení</t>
  </si>
  <si>
    <t>Set golfových holí dětský LEVÝ</t>
  </si>
  <si>
    <t>Set golfových holí dospělý PRAVÝ</t>
  </si>
  <si>
    <t>Min.: 
železa 5-PW 
driver 
putter
bag na nošení</t>
  </si>
  <si>
    <t>Set golfových holí dospělý LEVÝ</t>
  </si>
  <si>
    <t>Židle s opěradlem</t>
  </si>
  <si>
    <t>8 ks</t>
  </si>
  <si>
    <t>Výška  min. 85 cm
Sedák šířka min.: 45
Sedák hloubka min.: 35 cm
Výška sedáku min.: 45 cm
Nosnost min.: 110 kg</t>
  </si>
  <si>
    <t>Stůl odkládací pro příslušenství</t>
  </si>
  <si>
    <t>2 ks</t>
  </si>
  <si>
    <t>Kulatý stůl 
Min.: průměr 100 cm
Výška.: min. 70 cm</t>
  </si>
  <si>
    <t>Náhradní sada pro střelnici</t>
  </si>
  <si>
    <t xml:space="preserve">Sada musí obsahovat min.: 
5x krátká zbraň
5 x dlouhá zbraň
Dodávka včetně baterií
</t>
  </si>
  <si>
    <t>Náhradní sada míčů</t>
  </si>
  <si>
    <t>Sada musí obsahovat min.: 
5x míč na házenou
5x fotbalový míč
5x  golfový míček
5x tenisový míček
5x basebalový míček</t>
  </si>
  <si>
    <t>Doprava a instalace</t>
  </si>
  <si>
    <t xml:space="preserve">Doprava, pojištění a další s transferem na místo určení spojené výdaje musí být součástí nabídkové ceny. Místo určení:
Slaný, Smetanovo nám 1310,
Budova Gymnázia Václava Beneše Třebízského,
přízemí – v budově je výtah.
V ceně musí být zahrnuta kompletní instalace a zaškolení obsluhy pro minimálně 5 osob.
včetně likvidace obalů a odpadu  
</t>
  </si>
  <si>
    <t>POLOŽKOVÝ ROZPOČET</t>
  </si>
  <si>
    <t>Doplní dodavatel</t>
  </si>
  <si>
    <t xml:space="preserve">položka č. </t>
  </si>
  <si>
    <t>typ</t>
  </si>
  <si>
    <t>typ/výrobce</t>
  </si>
  <si>
    <t>množství</t>
  </si>
  <si>
    <t>jednotka</t>
  </si>
  <si>
    <t>jednotková cena v Kč bez DPH</t>
  </si>
  <si>
    <t>cena celkem v Kč bez DPH</t>
  </si>
  <si>
    <t>cena celkem v Kč včetně DPH</t>
  </si>
  <si>
    <t>Multisportovní systém- trenažér a simulátor</t>
  </si>
  <si>
    <t>soubor</t>
  </si>
  <si>
    <t>Sada příslušenství</t>
  </si>
  <si>
    <t>sada</t>
  </si>
  <si>
    <t>ks</t>
  </si>
  <si>
    <t xml:space="preserve">Doprava, pojištění, instalace, likvidace odpadu, zaškolení </t>
  </si>
  <si>
    <t>Celková nabídková cena v Kč bez DPH:</t>
  </si>
  <si>
    <t>Celková nabídková cena v Kč s DPH:</t>
  </si>
  <si>
    <t>fasdf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</si>
</sst>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č&quot;_-;\-* #,##0.00\ &quot;Kč&quot;_-;_-* &quot;-&quot;??\ &quot;Kč&quot;_-;_-@_-"/>
    <numFmt numFmtId="164" formatCode="dd/mm/yy;@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9" tint="0.5999900102615356"/>
        <bgColor indexed="64"/>
      </patternFill>
    </fill>
  </fills>
  <borders count="4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/>
      <top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thin"/>
      <top/>
      <bottom style="medium"/>
    </border>
    <border>
      <left style="medium"/>
      <right style="thin">
        <color theme="0" tint="-0.4999699890613556"/>
      </right>
      <top style="medium"/>
      <bottom style="medium"/>
    </border>
    <border>
      <left style="thin">
        <color theme="0" tint="-0.4999699890613556"/>
      </left>
      <right style="thin">
        <color theme="0" tint="-0.4999699890613556"/>
      </right>
      <top style="medium"/>
      <bottom style="medium"/>
    </border>
    <border>
      <left style="thin">
        <color theme="0" tint="-0.4999699890613556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ck"/>
      <right style="thick"/>
      <top style="thick"/>
      <bottom style="thick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/>
      <right style="medium"/>
      <top style="medium"/>
      <bottom style="medium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medium"/>
      <bottom style="medium"/>
    </border>
    <border>
      <left style="thin"/>
      <right/>
      <top style="medium"/>
      <bottom/>
    </border>
    <border>
      <left style="thin"/>
      <right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/>
      <right style="medium"/>
      <top style="medium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82">
    <xf numFmtId="0" fontId="0" fillId="0" borderId="0" xfId="0"/>
    <xf numFmtId="0" fontId="0" fillId="2" borderId="1" xfId="0" applyFill="1" applyBorder="1" applyProtection="1">
      <protection locked="0"/>
    </xf>
    <xf numFmtId="44" fontId="0" fillId="2" borderId="1" xfId="20" applyFont="1" applyFill="1" applyBorder="1" applyAlignment="1" applyProtection="1">
      <alignment horizontal="right" vertical="center"/>
      <protection locked="0"/>
    </xf>
    <xf numFmtId="0" fontId="0" fillId="2" borderId="2" xfId="0" applyFill="1" applyBorder="1" applyProtection="1">
      <protection locked="0"/>
    </xf>
    <xf numFmtId="44" fontId="0" fillId="2" borderId="2" xfId="20" applyFont="1" applyFill="1" applyBorder="1" applyAlignment="1" applyProtection="1">
      <alignment horizontal="right" vertical="center"/>
      <protection locked="0"/>
    </xf>
    <xf numFmtId="0" fontId="0" fillId="3" borderId="3" xfId="0" applyFill="1" applyBorder="1"/>
    <xf numFmtId="0" fontId="2" fillId="3" borderId="4" xfId="0" applyFont="1" applyFill="1" applyBorder="1" applyAlignment="1">
      <alignment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0" fillId="4" borderId="6" xfId="0" applyFill="1" applyBorder="1" applyAlignment="1">
      <alignment horizontal="center" vertical="center"/>
    </xf>
    <xf numFmtId="0" fontId="0" fillId="0" borderId="7" xfId="0" applyBorder="1" applyAlignment="1">
      <alignment horizontal="center" vertical="top"/>
    </xf>
    <xf numFmtId="0" fontId="0" fillId="0" borderId="0" xfId="0" applyAlignment="1">
      <alignment horizontal="center" vertical="center"/>
    </xf>
    <xf numFmtId="0" fontId="0" fillId="0" borderId="8" xfId="0" applyBorder="1" applyAlignment="1">
      <alignment horizontal="center" vertical="top"/>
    </xf>
    <xf numFmtId="0" fontId="0" fillId="4" borderId="9" xfId="0" applyFill="1" applyBorder="1" applyAlignment="1">
      <alignment horizontal="center" vertical="center"/>
    </xf>
    <xf numFmtId="0" fontId="0" fillId="0" borderId="10" xfId="0" applyBorder="1" applyAlignment="1">
      <alignment horizontal="center" vertical="top"/>
    </xf>
    <xf numFmtId="49" fontId="0" fillId="0" borderId="11" xfId="0" applyNumberFormat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4" fillId="0" borderId="12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49" fontId="0" fillId="0" borderId="14" xfId="0" applyNumberFormat="1" applyBorder="1" applyAlignment="1">
      <alignment vertical="center" wrapText="1"/>
    </xf>
    <xf numFmtId="0" fontId="0" fillId="0" borderId="15" xfId="0" applyBorder="1" applyAlignment="1">
      <alignment horizontal="center" vertical="top"/>
    </xf>
    <xf numFmtId="0" fontId="0" fillId="0" borderId="2" xfId="0" applyBorder="1" applyAlignment="1">
      <alignment horizontal="left" vertical="center" wrapText="1"/>
    </xf>
    <xf numFmtId="0" fontId="0" fillId="0" borderId="2" xfId="0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5" fillId="5" borderId="16" xfId="0" applyFont="1" applyFill="1" applyBorder="1" applyAlignment="1">
      <alignment vertical="center" wrapText="1"/>
    </xf>
    <xf numFmtId="0" fontId="5" fillId="5" borderId="17" xfId="0" applyFont="1" applyFill="1" applyBorder="1" applyAlignment="1">
      <alignment vertical="center"/>
    </xf>
    <xf numFmtId="0" fontId="5" fillId="5" borderId="17" xfId="0" applyFont="1" applyFill="1" applyBorder="1" applyAlignment="1">
      <alignment vertical="center" wrapText="1"/>
    </xf>
    <xf numFmtId="0" fontId="5" fillId="5" borderId="18" xfId="0" applyFont="1" applyFill="1" applyBorder="1" applyAlignment="1">
      <alignment vertical="center" wrapText="1"/>
    </xf>
    <xf numFmtId="0" fontId="0" fillId="3" borderId="10" xfId="0" applyFill="1" applyBorder="1" applyAlignment="1">
      <alignment horizontal="center" vertical="center"/>
    </xf>
    <xf numFmtId="0" fontId="0" fillId="3" borderId="1" xfId="0" applyFill="1" applyBorder="1" applyAlignment="1">
      <alignment vertical="center" wrapText="1"/>
    </xf>
    <xf numFmtId="0" fontId="0" fillId="3" borderId="1" xfId="0" applyFill="1" applyBorder="1" applyAlignment="1">
      <alignment horizontal="center" vertical="center"/>
    </xf>
    <xf numFmtId="44" fontId="0" fillId="0" borderId="1" xfId="0" applyNumberFormat="1" applyBorder="1" applyAlignment="1">
      <alignment horizontal="right" vertical="center"/>
    </xf>
    <xf numFmtId="44" fontId="0" fillId="0" borderId="19" xfId="0" applyNumberFormat="1" applyBorder="1" applyAlignment="1">
      <alignment horizontal="right" vertical="center"/>
    </xf>
    <xf numFmtId="0" fontId="0" fillId="4" borderId="10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3" borderId="2" xfId="0" applyFill="1" applyBorder="1" applyAlignment="1">
      <alignment vertical="center" wrapText="1"/>
    </xf>
    <xf numFmtId="0" fontId="0" fillId="3" borderId="2" xfId="0" applyFill="1" applyBorder="1" applyAlignment="1">
      <alignment horizontal="center" vertical="center"/>
    </xf>
    <xf numFmtId="44" fontId="0" fillId="0" borderId="20" xfId="0" applyNumberFormat="1" applyBorder="1" applyAlignment="1">
      <alignment horizontal="right" vertical="center"/>
    </xf>
    <xf numFmtId="44" fontId="0" fillId="6" borderId="21" xfId="0" applyNumberFormat="1" applyFill="1" applyBorder="1"/>
    <xf numFmtId="44" fontId="7" fillId="6" borderId="22" xfId="0" applyNumberFormat="1" applyFont="1" applyFill="1" applyBorder="1"/>
    <xf numFmtId="0" fontId="2" fillId="0" borderId="23" xfId="0" applyFont="1" applyBorder="1" applyAlignment="1">
      <alignment horizontal="right"/>
    </xf>
    <xf numFmtId="0" fontId="2" fillId="0" borderId="24" xfId="0" applyFont="1" applyBorder="1" applyAlignment="1">
      <alignment horizontal="right"/>
    </xf>
    <xf numFmtId="0" fontId="2" fillId="0" borderId="25" xfId="0" applyFont="1" applyBorder="1" applyAlignment="1">
      <alignment horizontal="right"/>
    </xf>
    <xf numFmtId="0" fontId="4" fillId="0" borderId="12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0" fillId="0" borderId="26" xfId="0" applyBorder="1" applyAlignment="1">
      <alignment horizontal="left" vertical="top" wrapText="1"/>
    </xf>
    <xf numFmtId="0" fontId="0" fillId="0" borderId="27" xfId="0" applyBorder="1" applyAlignment="1">
      <alignment horizontal="left" vertical="top" wrapText="1"/>
    </xf>
    <xf numFmtId="0" fontId="3" fillId="3" borderId="23" xfId="0" applyFont="1" applyFill="1" applyBorder="1" applyAlignment="1">
      <alignment horizontal="center" vertical="center" wrapText="1"/>
    </xf>
    <xf numFmtId="0" fontId="3" fillId="3" borderId="24" xfId="0" applyFont="1" applyFill="1" applyBorder="1" applyAlignment="1">
      <alignment horizontal="center" vertical="center" wrapText="1"/>
    </xf>
    <xf numFmtId="0" fontId="3" fillId="3" borderId="28" xfId="0" applyFont="1" applyFill="1" applyBorder="1" applyAlignment="1">
      <alignment horizontal="center" vertical="center" wrapText="1"/>
    </xf>
    <xf numFmtId="0" fontId="0" fillId="4" borderId="12" xfId="0" applyFill="1" applyBorder="1" applyAlignment="1">
      <alignment horizontal="left" vertical="center" wrapText="1"/>
    </xf>
    <xf numFmtId="0" fontId="0" fillId="4" borderId="14" xfId="0" applyFill="1" applyBorder="1" applyAlignment="1">
      <alignment horizontal="left" vertical="center" wrapText="1"/>
    </xf>
    <xf numFmtId="0" fontId="0" fillId="4" borderId="12" xfId="0" applyFill="1" applyBorder="1" applyAlignment="1">
      <alignment horizontal="left" vertical="center"/>
    </xf>
    <xf numFmtId="0" fontId="0" fillId="4" borderId="29" xfId="0" applyFill="1" applyBorder="1" applyAlignment="1">
      <alignment horizontal="left" vertical="center"/>
    </xf>
    <xf numFmtId="0" fontId="0" fillId="4" borderId="13" xfId="0" applyFill="1" applyBorder="1" applyAlignment="1">
      <alignment horizontal="left" vertical="center"/>
    </xf>
    <xf numFmtId="164" fontId="6" fillId="4" borderId="30" xfId="0" applyNumberFormat="1" applyFont="1" applyFill="1" applyBorder="1" applyAlignment="1">
      <alignment horizontal="left" vertical="center" wrapText="1"/>
    </xf>
    <xf numFmtId="164" fontId="6" fillId="4" borderId="31" xfId="0" applyNumberFormat="1" applyFont="1" applyFill="1" applyBorder="1" applyAlignment="1">
      <alignment horizontal="left" vertical="center" wrapText="1"/>
    </xf>
    <xf numFmtId="0" fontId="2" fillId="0" borderId="32" xfId="0" applyFont="1" applyBorder="1" applyAlignment="1">
      <alignment horizontal="right"/>
    </xf>
    <xf numFmtId="0" fontId="2" fillId="0" borderId="33" xfId="0" applyFont="1" applyBorder="1" applyAlignment="1">
      <alignment horizontal="right"/>
    </xf>
    <xf numFmtId="0" fontId="2" fillId="2" borderId="0" xfId="0" applyFont="1" applyFill="1" applyAlignment="1">
      <alignment horizontal="center" vertical="center"/>
    </xf>
    <xf numFmtId="0" fontId="0" fillId="4" borderId="34" xfId="0" applyFill="1" applyBorder="1" applyAlignment="1">
      <alignment horizontal="left" vertical="center" wrapText="1"/>
    </xf>
    <xf numFmtId="0" fontId="0" fillId="4" borderId="35" xfId="0" applyFill="1" applyBorder="1" applyAlignment="1">
      <alignment horizontal="left" vertical="center" wrapText="1"/>
    </xf>
    <xf numFmtId="0" fontId="0" fillId="4" borderId="34" xfId="0" applyFill="1" applyBorder="1" applyAlignment="1">
      <alignment horizontal="left" vertical="center"/>
    </xf>
    <xf numFmtId="0" fontId="0" fillId="4" borderId="36" xfId="0" applyFill="1" applyBorder="1" applyAlignment="1">
      <alignment horizontal="left" vertical="center"/>
    </xf>
    <xf numFmtId="0" fontId="0" fillId="4" borderId="37" xfId="0" applyFill="1" applyBorder="1" applyAlignment="1">
      <alignment horizontal="left" vertical="center"/>
    </xf>
    <xf numFmtId="0" fontId="0" fillId="4" borderId="36" xfId="0" applyFill="1" applyBorder="1" applyAlignment="1">
      <alignment horizontal="left" vertical="center" wrapText="1"/>
    </xf>
    <xf numFmtId="0" fontId="0" fillId="4" borderId="37" xfId="0" applyFill="1" applyBorder="1" applyAlignment="1">
      <alignment horizontal="left" vertical="center" wrapText="1"/>
    </xf>
    <xf numFmtId="0" fontId="4" fillId="0" borderId="12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0" fillId="0" borderId="0" xfId="0" applyAlignment="1">
      <alignment horizontal="center"/>
    </xf>
    <xf numFmtId="0" fontId="2" fillId="3" borderId="38" xfId="0" applyFont="1" applyFill="1" applyBorder="1" applyAlignment="1">
      <alignment horizontal="center" vertical="center"/>
    </xf>
    <xf numFmtId="0" fontId="2" fillId="3" borderId="28" xfId="0" applyFont="1" applyFill="1" applyBorder="1" applyAlignment="1">
      <alignment horizontal="center" vertical="center"/>
    </xf>
    <xf numFmtId="0" fontId="0" fillId="4" borderId="23" xfId="0" applyFill="1" applyBorder="1" applyAlignment="1">
      <alignment horizontal="left" vertical="center" wrapText="1"/>
    </xf>
    <xf numFmtId="0" fontId="0" fillId="4" borderId="24" xfId="0" applyFill="1" applyBorder="1" applyAlignment="1">
      <alignment horizontal="left" vertical="center" wrapText="1"/>
    </xf>
    <xf numFmtId="0" fontId="0" fillId="4" borderId="28" xfId="0" applyFill="1" applyBorder="1" applyAlignment="1">
      <alignment horizontal="left" vertical="center" wrapText="1"/>
    </xf>
    <xf numFmtId="49" fontId="0" fillId="0" borderId="39" xfId="0" applyNumberFormat="1" applyBorder="1" applyAlignment="1">
      <alignment horizontal="center" vertical="top" wrapText="1"/>
    </xf>
    <xf numFmtId="49" fontId="0" fillId="0" borderId="40" xfId="0" applyNumberFormat="1" applyBorder="1" applyAlignment="1">
      <alignment horizontal="center" vertical="top" wrapText="1"/>
    </xf>
    <xf numFmtId="0" fontId="0" fillId="0" borderId="41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39" xfId="0" applyBorder="1" applyAlignment="1">
      <alignment horizontal="left" vertical="top" wrapText="1"/>
    </xf>
    <xf numFmtId="0" fontId="0" fillId="0" borderId="43" xfId="0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0" fontId="0" fillId="0" borderId="25" xfId="0" applyBorder="1" applyAlignment="1">
      <alignment horizontal="left" vertical="top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695325</xdr:colOff>
      <xdr:row>0</xdr:row>
      <xdr:rowOff>95250</xdr:rowOff>
    </xdr:from>
    <xdr:to>
      <xdr:col>3</xdr:col>
      <xdr:colOff>4343400</xdr:colOff>
      <xdr:row>0</xdr:row>
      <xdr:rowOff>504825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371725" y="95250"/>
          <a:ext cx="5743575" cy="4095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1214F1-B96A-4FB6-8C95-BD6027193D6A}">
  <dimension ref="A1:K34"/>
  <sheetViews>
    <sheetView showGridLines="0" tabSelected="1" workbookViewId="0" topLeftCell="A21">
      <selection activeCell="I8" sqref="I8"/>
    </sheetView>
  </sheetViews>
  <sheetFormatPr defaultColWidth="9.140625" defaultRowHeight="15"/>
  <cols>
    <col min="1" max="1" width="7.421875" style="0" customWidth="1"/>
    <col min="2" max="2" width="17.7109375" style="22" customWidth="1"/>
    <col min="3" max="3" width="31.421875" style="10" customWidth="1"/>
    <col min="4" max="4" width="88.421875" style="22" customWidth="1"/>
    <col min="5" max="5" width="14.421875" style="0" customWidth="1"/>
    <col min="6" max="8" width="15.7109375" style="0" customWidth="1"/>
  </cols>
  <sheetData>
    <row r="1" spans="1:5" ht="40.5" customHeight="1" thickBot="1">
      <c r="A1" s="68"/>
      <c r="B1" s="68"/>
      <c r="C1" s="68"/>
      <c r="D1" s="68"/>
      <c r="E1" s="68"/>
    </row>
    <row r="2" spans="1:5" ht="29.25" thickBot="1">
      <c r="A2" s="46" t="s">
        <v>0</v>
      </c>
      <c r="B2" s="47"/>
      <c r="C2" s="47"/>
      <c r="D2" s="47"/>
      <c r="E2" s="48"/>
    </row>
    <row r="3" spans="1:5" ht="60.75" thickBot="1">
      <c r="A3" s="5" t="s">
        <v>1</v>
      </c>
      <c r="B3" s="6" t="s">
        <v>2</v>
      </c>
      <c r="C3" s="7" t="s">
        <v>3</v>
      </c>
      <c r="D3" s="69" t="s">
        <v>4</v>
      </c>
      <c r="E3" s="70"/>
    </row>
    <row r="4" spans="1:5" ht="15.75" thickBot="1">
      <c r="A4" s="8">
        <v>1</v>
      </c>
      <c r="B4" s="71" t="s">
        <v>5</v>
      </c>
      <c r="C4" s="72"/>
      <c r="D4" s="72"/>
      <c r="E4" s="73"/>
    </row>
    <row r="5" spans="1:8" ht="346.5" customHeight="1">
      <c r="A5" s="9"/>
      <c r="B5" s="74" t="s">
        <v>6</v>
      </c>
      <c r="C5" s="76" t="s">
        <v>7</v>
      </c>
      <c r="D5" s="78" t="s">
        <v>8</v>
      </c>
      <c r="E5" s="79"/>
      <c r="H5" s="10"/>
    </row>
    <row r="6" spans="1:8" ht="200.25" customHeight="1" thickBot="1">
      <c r="A6" s="11"/>
      <c r="B6" s="75"/>
      <c r="C6" s="77"/>
      <c r="D6" s="80" t="s">
        <v>9</v>
      </c>
      <c r="E6" s="81"/>
      <c r="H6" s="10"/>
    </row>
    <row r="7" spans="1:5" ht="15">
      <c r="A7" s="12">
        <v>2</v>
      </c>
      <c r="B7" s="59" t="s">
        <v>10</v>
      </c>
      <c r="C7" s="64"/>
      <c r="D7" s="64"/>
      <c r="E7" s="65"/>
    </row>
    <row r="8" spans="1:5" ht="75">
      <c r="A8" s="13"/>
      <c r="B8" s="14" t="s">
        <v>11</v>
      </c>
      <c r="C8" s="15" t="s">
        <v>12</v>
      </c>
      <c r="D8" s="16" t="s">
        <v>13</v>
      </c>
      <c r="E8" s="17"/>
    </row>
    <row r="9" spans="1:5" ht="30">
      <c r="A9" s="13"/>
      <c r="B9" s="14" t="s">
        <v>14</v>
      </c>
      <c r="C9" s="15" t="s">
        <v>12</v>
      </c>
      <c r="D9" s="42" t="s">
        <v>13</v>
      </c>
      <c r="E9" s="43"/>
    </row>
    <row r="10" spans="1:5" ht="30">
      <c r="A10" s="13"/>
      <c r="B10" s="14" t="s">
        <v>15</v>
      </c>
      <c r="C10" s="15" t="s">
        <v>12</v>
      </c>
      <c r="D10" s="42" t="s">
        <v>16</v>
      </c>
      <c r="E10" s="43"/>
    </row>
    <row r="11" spans="1:5" ht="30">
      <c r="A11" s="13"/>
      <c r="B11" s="14" t="s">
        <v>17</v>
      </c>
      <c r="C11" s="15" t="s">
        <v>12</v>
      </c>
      <c r="D11" s="42" t="s">
        <v>16</v>
      </c>
      <c r="E11" s="43"/>
    </row>
    <row r="12" spans="1:5" ht="15">
      <c r="A12" s="13"/>
      <c r="B12" s="14" t="s">
        <v>18</v>
      </c>
      <c r="C12" s="15" t="s">
        <v>19</v>
      </c>
      <c r="D12" s="42" t="s">
        <v>20</v>
      </c>
      <c r="E12" s="43"/>
    </row>
    <row r="13" spans="1:5" ht="30">
      <c r="A13" s="13"/>
      <c r="B13" s="14" t="s">
        <v>21</v>
      </c>
      <c r="C13" s="15" t="s">
        <v>22</v>
      </c>
      <c r="D13" s="66" t="s">
        <v>23</v>
      </c>
      <c r="E13" s="67"/>
    </row>
    <row r="14" spans="1:5" ht="30">
      <c r="A14" s="13"/>
      <c r="B14" s="18" t="s">
        <v>24</v>
      </c>
      <c r="C14" s="15" t="s">
        <v>12</v>
      </c>
      <c r="D14" s="42" t="s">
        <v>25</v>
      </c>
      <c r="E14" s="43"/>
    </row>
    <row r="15" spans="1:5" ht="30">
      <c r="A15" s="11"/>
      <c r="B15" s="18" t="s">
        <v>26</v>
      </c>
      <c r="C15" s="15" t="s">
        <v>12</v>
      </c>
      <c r="D15" s="42" t="s">
        <v>27</v>
      </c>
      <c r="E15" s="43"/>
    </row>
    <row r="16" spans="1:5" ht="30.75" thickBot="1">
      <c r="A16" s="19"/>
      <c r="B16" s="20" t="s">
        <v>28</v>
      </c>
      <c r="C16" s="21">
        <v>1</v>
      </c>
      <c r="D16" s="44" t="s">
        <v>29</v>
      </c>
      <c r="E16" s="45"/>
    </row>
    <row r="17" ht="15.75" thickBot="1"/>
    <row r="18" spans="1:11" ht="29.25" thickBot="1">
      <c r="A18" s="46" t="s">
        <v>30</v>
      </c>
      <c r="B18" s="47"/>
      <c r="C18" s="47"/>
      <c r="D18" s="47"/>
      <c r="E18" s="47"/>
      <c r="F18" s="47"/>
      <c r="G18" s="47"/>
      <c r="H18" s="48"/>
      <c r="J18" s="58" t="s">
        <v>31</v>
      </c>
      <c r="K18" s="58"/>
    </row>
    <row r="19" spans="1:8" ht="23.25" thickBot="1">
      <c r="A19" s="23" t="s">
        <v>32</v>
      </c>
      <c r="B19" s="24" t="s">
        <v>33</v>
      </c>
      <c r="C19" s="24" t="s">
        <v>34</v>
      </c>
      <c r="D19" s="24" t="s">
        <v>35</v>
      </c>
      <c r="E19" s="24" t="s">
        <v>36</v>
      </c>
      <c r="F19" s="25" t="s">
        <v>37</v>
      </c>
      <c r="G19" s="25" t="s">
        <v>38</v>
      </c>
      <c r="H19" s="26" t="s">
        <v>39</v>
      </c>
    </row>
    <row r="20" spans="1:8" ht="15">
      <c r="A20" s="12">
        <v>1</v>
      </c>
      <c r="B20" s="59" t="s">
        <v>40</v>
      </c>
      <c r="C20" s="60"/>
      <c r="D20" s="61" t="s">
        <v>7</v>
      </c>
      <c r="E20" s="62"/>
      <c r="F20" s="62"/>
      <c r="G20" s="62"/>
      <c r="H20" s="63"/>
    </row>
    <row r="21" spans="1:8" ht="45">
      <c r="A21" s="27"/>
      <c r="B21" s="28" t="s">
        <v>40</v>
      </c>
      <c r="C21" s="1" t="s">
        <v>48</v>
      </c>
      <c r="D21" s="29">
        <v>1</v>
      </c>
      <c r="E21" s="29" t="s">
        <v>41</v>
      </c>
      <c r="F21" s="2">
        <v>0</v>
      </c>
      <c r="G21" s="30">
        <f>D21*F21</f>
        <v>0</v>
      </c>
      <c r="H21" s="31">
        <f>G21*1.21</f>
        <v>0</v>
      </c>
    </row>
    <row r="22" spans="1:8" ht="15">
      <c r="A22" s="32">
        <v>2</v>
      </c>
      <c r="B22" s="49" t="s">
        <v>42</v>
      </c>
      <c r="C22" s="50"/>
      <c r="D22" s="51" t="s">
        <v>7</v>
      </c>
      <c r="E22" s="52"/>
      <c r="F22" s="52"/>
      <c r="G22" s="52"/>
      <c r="H22" s="53"/>
    </row>
    <row r="23" spans="1:8" ht="30">
      <c r="A23" s="27"/>
      <c r="B23" s="28" t="s">
        <v>11</v>
      </c>
      <c r="C23" s="1"/>
      <c r="D23" s="29">
        <v>1</v>
      </c>
      <c r="E23" s="29" t="s">
        <v>43</v>
      </c>
      <c r="F23" s="2">
        <v>0</v>
      </c>
      <c r="G23" s="30">
        <f>D23*F23</f>
        <v>0</v>
      </c>
      <c r="H23" s="31">
        <f>G23*1.21</f>
        <v>0</v>
      </c>
    </row>
    <row r="24" spans="1:8" ht="30">
      <c r="A24" s="27"/>
      <c r="B24" s="28" t="s">
        <v>14</v>
      </c>
      <c r="C24" s="1"/>
      <c r="D24" s="29">
        <v>1</v>
      </c>
      <c r="E24" s="29" t="s">
        <v>43</v>
      </c>
      <c r="F24" s="2">
        <v>0</v>
      </c>
      <c r="G24" s="30">
        <f aca="true" t="shared" si="0" ref="G24:G29">D24*F24</f>
        <v>0</v>
      </c>
      <c r="H24" s="31">
        <f aca="true" t="shared" si="1" ref="H24:H29">G24*1.21</f>
        <v>0</v>
      </c>
    </row>
    <row r="25" spans="1:8" ht="30">
      <c r="A25" s="27"/>
      <c r="B25" s="28" t="s">
        <v>15</v>
      </c>
      <c r="C25" s="1"/>
      <c r="D25" s="29">
        <v>1</v>
      </c>
      <c r="E25" s="29" t="s">
        <v>43</v>
      </c>
      <c r="F25" s="2">
        <v>0</v>
      </c>
      <c r="G25" s="30">
        <f t="shared" si="0"/>
        <v>0</v>
      </c>
      <c r="H25" s="31">
        <f t="shared" si="1"/>
        <v>0</v>
      </c>
    </row>
    <row r="26" spans="1:8" ht="30">
      <c r="A26" s="27"/>
      <c r="B26" s="28" t="s">
        <v>17</v>
      </c>
      <c r="C26" s="1"/>
      <c r="D26" s="29">
        <v>1</v>
      </c>
      <c r="E26" s="29" t="s">
        <v>43</v>
      </c>
      <c r="F26" s="2">
        <v>0</v>
      </c>
      <c r="G26" s="30">
        <f t="shared" si="0"/>
        <v>0</v>
      </c>
      <c r="H26" s="31">
        <f t="shared" si="1"/>
        <v>0</v>
      </c>
    </row>
    <row r="27" spans="1:8" ht="15">
      <c r="A27" s="27"/>
      <c r="B27" s="28" t="s">
        <v>18</v>
      </c>
      <c r="C27" s="1"/>
      <c r="D27" s="29">
        <v>8</v>
      </c>
      <c r="E27" s="29" t="s">
        <v>44</v>
      </c>
      <c r="F27" s="2">
        <v>0</v>
      </c>
      <c r="G27" s="30">
        <f t="shared" si="0"/>
        <v>0</v>
      </c>
      <c r="H27" s="31">
        <f t="shared" si="1"/>
        <v>0</v>
      </c>
    </row>
    <row r="28" spans="1:8" ht="30">
      <c r="A28" s="27"/>
      <c r="B28" s="28" t="s">
        <v>21</v>
      </c>
      <c r="C28" s="1"/>
      <c r="D28" s="29">
        <v>2</v>
      </c>
      <c r="E28" s="29" t="s">
        <v>44</v>
      </c>
      <c r="F28" s="2">
        <v>0</v>
      </c>
      <c r="G28" s="30">
        <f t="shared" si="0"/>
        <v>0</v>
      </c>
      <c r="H28" s="31">
        <f t="shared" si="1"/>
        <v>0</v>
      </c>
    </row>
    <row r="29" spans="1:8" ht="30">
      <c r="A29" s="27"/>
      <c r="B29" s="28" t="s">
        <v>24</v>
      </c>
      <c r="C29" s="1"/>
      <c r="D29" s="29">
        <v>1</v>
      </c>
      <c r="E29" s="29" t="s">
        <v>43</v>
      </c>
      <c r="F29" s="2">
        <v>0</v>
      </c>
      <c r="G29" s="30">
        <f t="shared" si="0"/>
        <v>0</v>
      </c>
      <c r="H29" s="31">
        <f t="shared" si="1"/>
        <v>0</v>
      </c>
    </row>
    <row r="30" spans="1:8" ht="30">
      <c r="A30" s="27"/>
      <c r="B30" s="28" t="s">
        <v>26</v>
      </c>
      <c r="C30" s="1"/>
      <c r="D30" s="29">
        <v>1</v>
      </c>
      <c r="E30" s="29" t="s">
        <v>43</v>
      </c>
      <c r="F30" s="2">
        <v>0</v>
      </c>
      <c r="G30" s="30">
        <f>D30*F30</f>
        <v>0</v>
      </c>
      <c r="H30" s="31">
        <f>G30*1.21</f>
        <v>0</v>
      </c>
    </row>
    <row r="31" spans="1:8" ht="15">
      <c r="A31" s="32">
        <v>3</v>
      </c>
      <c r="B31" s="54" t="s">
        <v>45</v>
      </c>
      <c r="C31" s="55"/>
      <c r="D31" s="51" t="s">
        <v>7</v>
      </c>
      <c r="E31" s="52"/>
      <c r="F31" s="52"/>
      <c r="G31" s="52"/>
      <c r="H31" s="53"/>
    </row>
    <row r="32" spans="1:8" ht="75.75" thickBot="1">
      <c r="A32" s="33"/>
      <c r="B32" s="34" t="s">
        <v>45</v>
      </c>
      <c r="C32" s="3"/>
      <c r="D32" s="35">
        <v>1</v>
      </c>
      <c r="E32" s="35" t="s">
        <v>44</v>
      </c>
      <c r="F32" s="4">
        <v>0</v>
      </c>
      <c r="G32" s="30">
        <f>D32*F32</f>
        <v>0</v>
      </c>
      <c r="H32" s="36">
        <f>G32*1.21</f>
        <v>0</v>
      </c>
    </row>
    <row r="33" spans="4:7" ht="16.5" thickBot="1" thickTop="1">
      <c r="D33" s="56" t="s">
        <v>46</v>
      </c>
      <c r="E33" s="57"/>
      <c r="F33" s="57"/>
      <c r="G33" s="38">
        <f>SUM(G21,G23,G24,G25,G26,G27,G28,G29,G30,G32)</f>
        <v>0</v>
      </c>
    </row>
    <row r="34" spans="4:8" ht="18" customHeight="1" thickBot="1">
      <c r="D34" s="39" t="s">
        <v>47</v>
      </c>
      <c r="E34" s="40"/>
      <c r="F34" s="40"/>
      <c r="G34" s="41"/>
      <c r="H34" s="37">
        <f>SUM(H21,H23,H24,H25,H26,H27,H28,H29,H30,H32)</f>
        <v>0</v>
      </c>
    </row>
  </sheetData>
  <sheetProtection algorithmName="SHA-512" hashValue="9KQaxCVGHyxKngA+2Q0WhsICREelopfFu62SsJJh0/3qKp8UXsiFJPykhDvz6p9Yuljs25xG+Y5wPp8kgKBnyA==" saltValue="64IlMWhcGLP3ZkE/ftZFRA==" spinCount="100000" sheet="1" objects="1" scenarios="1"/>
  <mergeCells count="27">
    <mergeCell ref="A1:E1"/>
    <mergeCell ref="A2:E2"/>
    <mergeCell ref="D3:E3"/>
    <mergeCell ref="B4:E4"/>
    <mergeCell ref="B5:B6"/>
    <mergeCell ref="C5:C6"/>
    <mergeCell ref="D5:E5"/>
    <mergeCell ref="D6:E6"/>
    <mergeCell ref="J18:K18"/>
    <mergeCell ref="B20:C20"/>
    <mergeCell ref="D20:H20"/>
    <mergeCell ref="B7:E7"/>
    <mergeCell ref="D9:E9"/>
    <mergeCell ref="D10:E10"/>
    <mergeCell ref="D11:E11"/>
    <mergeCell ref="D12:E12"/>
    <mergeCell ref="D13:E13"/>
    <mergeCell ref="D34:G34"/>
    <mergeCell ref="D14:E14"/>
    <mergeCell ref="D15:E15"/>
    <mergeCell ref="D16:E16"/>
    <mergeCell ref="A18:H18"/>
    <mergeCell ref="B22:C22"/>
    <mergeCell ref="D22:H22"/>
    <mergeCell ref="B31:C31"/>
    <mergeCell ref="D31:H31"/>
    <mergeCell ref="D33:F33"/>
  </mergeCells>
  <printOptions/>
  <pageMargins left="0.7" right="0.7" top="0.787401575" bottom="0.7874015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Krajsky urad Stredoceskeho kraje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Marek Vlastimil</dc:creator>
  <cp:keywords/>
  <dc:description/>
  <cp:lastModifiedBy>Marek Vlastimil</cp:lastModifiedBy>
  <dcterms:created xsi:type="dcterms:W3CDTF">2024-02-08T12:55:36Z</dcterms:created>
  <dcterms:modified xsi:type="dcterms:W3CDTF">2024-02-09T09:36:59Z</dcterms:modified>
  <cp:category/>
  <cp:version/>
  <cp:contentType/>
  <cp:contentStatus/>
</cp:coreProperties>
</file>