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30930" windowHeight="16890"/>
  </bookViews>
  <sheets>
    <sheet name="Pokyny pro vyplnění" sheetId="11" r:id="rId1"/>
    <sheet name="Stavba" sheetId="1" r:id="rId2"/>
    <sheet name="VzorPolozky" sheetId="10" state="hidden" r:id="rId3"/>
    <sheet name="2 2 Pol" sheetId="12" r:id="rId4"/>
    <sheet name="2 3 Pol" sheetId="13" r:id="rId5"/>
    <sheet name="2 3a Pol" sheetId="14" r:id="rId6"/>
    <sheet name="2 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2 Pol'!$1:$7</definedName>
    <definedName name="_xlnm.Print_Titles" localSheetId="4">'2 3 Pol'!$1:$7</definedName>
    <definedName name="_xlnm.Print_Titles" localSheetId="5">'2 3a Pol'!$1:$7</definedName>
    <definedName name="_xlnm.Print_Titles" localSheetId="6">'2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2 Pol'!$A$1:$T$154</definedName>
    <definedName name="_xlnm.Print_Area" localSheetId="4">'2 3 Pol'!$A$1:$T$78</definedName>
    <definedName name="_xlnm.Print_Area" localSheetId="5">'2 3a Pol'!$A$1:$T$155</definedName>
    <definedName name="_xlnm.Print_Area" localSheetId="6">'2 4 Pol'!$A$1:$W$31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I76" i="1"/>
  <c r="F44" i="1"/>
  <c r="F42" i="1"/>
  <c r="J9" i="15"/>
  <c r="P9" i="15" s="1"/>
  <c r="L9" i="15"/>
  <c r="N9" i="15"/>
  <c r="R9" i="15"/>
  <c r="T9" i="15"/>
  <c r="Y9" i="15"/>
  <c r="J10" i="15"/>
  <c r="P10" i="15" s="1"/>
  <c r="L10" i="15"/>
  <c r="N10" i="15"/>
  <c r="R10" i="15"/>
  <c r="T10" i="15"/>
  <c r="Y10" i="15"/>
  <c r="J11" i="15"/>
  <c r="L11" i="15"/>
  <c r="N11" i="15"/>
  <c r="P11" i="15"/>
  <c r="R11" i="15"/>
  <c r="T11" i="15"/>
  <c r="Y11" i="15"/>
  <c r="J12" i="15"/>
  <c r="P12" i="15" s="1"/>
  <c r="L12" i="15"/>
  <c r="N12" i="15"/>
  <c r="R12" i="15"/>
  <c r="T12" i="15"/>
  <c r="Y12" i="15"/>
  <c r="J13" i="15"/>
  <c r="P13" i="15" s="1"/>
  <c r="L13" i="15"/>
  <c r="N13" i="15"/>
  <c r="R13" i="15"/>
  <c r="T13" i="15"/>
  <c r="Y13" i="15"/>
  <c r="J14" i="15"/>
  <c r="P14" i="15" s="1"/>
  <c r="L14" i="15"/>
  <c r="N14" i="15"/>
  <c r="R14" i="15"/>
  <c r="T14" i="15"/>
  <c r="Y14" i="15"/>
  <c r="J15" i="15"/>
  <c r="P15" i="15" s="1"/>
  <c r="L15" i="15"/>
  <c r="N15" i="15"/>
  <c r="R15" i="15"/>
  <c r="T15" i="15"/>
  <c r="Y15" i="15"/>
  <c r="J16" i="15"/>
  <c r="L16" i="15"/>
  <c r="N16" i="15"/>
  <c r="P16" i="15"/>
  <c r="R16" i="15"/>
  <c r="T16" i="15"/>
  <c r="Y16" i="15"/>
  <c r="L17" i="15"/>
  <c r="J18" i="15"/>
  <c r="P18" i="15" s="1"/>
  <c r="L18" i="15"/>
  <c r="N18" i="15"/>
  <c r="N17" i="15" s="1"/>
  <c r="R18" i="15"/>
  <c r="R17" i="15" s="1"/>
  <c r="T18" i="15"/>
  <c r="Y18" i="15"/>
  <c r="Y17" i="15" s="1"/>
  <c r="J19" i="15"/>
  <c r="P19" i="15" s="1"/>
  <c r="L19" i="15"/>
  <c r="N19" i="15"/>
  <c r="R19" i="15"/>
  <c r="T19" i="15"/>
  <c r="Y19" i="15"/>
  <c r="AH21" i="15"/>
  <c r="BA90" i="14"/>
  <c r="BA36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V33" i="14" s="1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7" i="14"/>
  <c r="I117" i="14"/>
  <c r="K117" i="14"/>
  <c r="O117" i="14"/>
  <c r="O116" i="14" s="1"/>
  <c r="Q117" i="14"/>
  <c r="V117" i="14"/>
  <c r="G118" i="14"/>
  <c r="M118" i="14" s="1"/>
  <c r="I118" i="14"/>
  <c r="K118" i="14"/>
  <c r="O118" i="14"/>
  <c r="Q118" i="14"/>
  <c r="V118" i="14"/>
  <c r="V116" i="14" s="1"/>
  <c r="G119" i="14"/>
  <c r="I119" i="14"/>
  <c r="K119" i="14"/>
  <c r="M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AE145" i="14"/>
  <c r="F43" i="1" s="1"/>
  <c r="AF145" i="14"/>
  <c r="G43" i="1" s="1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3" i="13"/>
  <c r="I13" i="13"/>
  <c r="K13" i="13"/>
  <c r="K12" i="13" s="1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V18" i="13" s="1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I25" i="13"/>
  <c r="K25" i="13"/>
  <c r="K24" i="13" s="1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9" i="13"/>
  <c r="I39" i="13"/>
  <c r="I38" i="13" s="1"/>
  <c r="K39" i="13"/>
  <c r="O39" i="13"/>
  <c r="O38" i="13" s="1"/>
  <c r="Q39" i="13"/>
  <c r="Q38" i="13" s="1"/>
  <c r="V39" i="13"/>
  <c r="G40" i="13"/>
  <c r="M40" i="13" s="1"/>
  <c r="I40" i="13"/>
  <c r="K40" i="13"/>
  <c r="K38" i="13" s="1"/>
  <c r="O40" i="13"/>
  <c r="Q40" i="13"/>
  <c r="V40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AE68" i="13"/>
  <c r="F40" i="1" s="1"/>
  <c r="BA142" i="12"/>
  <c r="BA140" i="12"/>
  <c r="BA10" i="12"/>
  <c r="G9" i="12"/>
  <c r="G8" i="12" s="1"/>
  <c r="I71" i="1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V13" i="12"/>
  <c r="V12" i="12" s="1"/>
  <c r="V15" i="12"/>
  <c r="G16" i="12"/>
  <c r="G15" i="12" s="1"/>
  <c r="I73" i="1" s="1"/>
  <c r="I16" i="12"/>
  <c r="I15" i="12" s="1"/>
  <c r="K16" i="12"/>
  <c r="K15" i="12" s="1"/>
  <c r="O16" i="12"/>
  <c r="O15" i="12" s="1"/>
  <c r="Q16" i="12"/>
  <c r="Q15" i="12" s="1"/>
  <c r="V16" i="12"/>
  <c r="I18" i="12"/>
  <c r="O18" i="12"/>
  <c r="G19" i="12"/>
  <c r="I19" i="12"/>
  <c r="K19" i="12"/>
  <c r="K18" i="12" s="1"/>
  <c r="M19" i="12"/>
  <c r="O19" i="12"/>
  <c r="Q19" i="12"/>
  <c r="V19" i="12"/>
  <c r="V18" i="12" s="1"/>
  <c r="G22" i="12"/>
  <c r="M22" i="12" s="1"/>
  <c r="I22" i="12"/>
  <c r="K22" i="12"/>
  <c r="O22" i="12"/>
  <c r="Q22" i="12"/>
  <c r="V22" i="12"/>
  <c r="G27" i="12"/>
  <c r="G26" i="12" s="1"/>
  <c r="I75" i="1" s="1"/>
  <c r="I27" i="12"/>
  <c r="I26" i="12" s="1"/>
  <c r="K27" i="12"/>
  <c r="O27" i="12"/>
  <c r="Q27" i="12"/>
  <c r="Q26" i="12" s="1"/>
  <c r="V27" i="12"/>
  <c r="V26" i="12" s="1"/>
  <c r="G29" i="12"/>
  <c r="I29" i="12"/>
  <c r="K29" i="12"/>
  <c r="M29" i="12"/>
  <c r="O29" i="12"/>
  <c r="Q29" i="12"/>
  <c r="V29" i="12"/>
  <c r="I35" i="12"/>
  <c r="G36" i="12"/>
  <c r="G35" i="12" s="1"/>
  <c r="I36" i="12"/>
  <c r="K36" i="12"/>
  <c r="K35" i="12" s="1"/>
  <c r="O36" i="12"/>
  <c r="O35" i="12" s="1"/>
  <c r="Q36" i="12"/>
  <c r="Q35" i="12" s="1"/>
  <c r="V36" i="12"/>
  <c r="V35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V41" i="12"/>
  <c r="G42" i="12"/>
  <c r="G41" i="12" s="1"/>
  <c r="I78" i="1" s="1"/>
  <c r="I42" i="12"/>
  <c r="I41" i="12" s="1"/>
  <c r="K42" i="12"/>
  <c r="K41" i="12" s="1"/>
  <c r="M42" i="12"/>
  <c r="M41" i="12" s="1"/>
  <c r="O42" i="12"/>
  <c r="O41" i="12" s="1"/>
  <c r="Q42" i="12"/>
  <c r="Q41" i="12" s="1"/>
  <c r="V42" i="12"/>
  <c r="G45" i="12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7" i="12"/>
  <c r="M67" i="12" s="1"/>
  <c r="I67" i="12"/>
  <c r="K67" i="12"/>
  <c r="O67" i="12"/>
  <c r="Q67" i="12"/>
  <c r="V67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I88" i="12"/>
  <c r="G89" i="12"/>
  <c r="M89" i="12" s="1"/>
  <c r="M88" i="12" s="1"/>
  <c r="I89" i="12"/>
  <c r="K89" i="12"/>
  <c r="K88" i="12" s="1"/>
  <c r="O89" i="12"/>
  <c r="O88" i="12" s="1"/>
  <c r="Q89" i="12"/>
  <c r="Q88" i="12" s="1"/>
  <c r="V89" i="12"/>
  <c r="V88" i="12" s="1"/>
  <c r="Q90" i="12"/>
  <c r="G91" i="12"/>
  <c r="G90" i="12" s="1"/>
  <c r="I83" i="1" s="1"/>
  <c r="I91" i="12"/>
  <c r="I90" i="12" s="1"/>
  <c r="K91" i="12"/>
  <c r="K90" i="12" s="1"/>
  <c r="O91" i="12"/>
  <c r="O90" i="12" s="1"/>
  <c r="Q91" i="12"/>
  <c r="V91" i="12"/>
  <c r="V90" i="12" s="1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O114" i="12"/>
  <c r="G115" i="12"/>
  <c r="I115" i="12"/>
  <c r="K115" i="12"/>
  <c r="K114" i="12" s="1"/>
  <c r="M115" i="12"/>
  <c r="O115" i="12"/>
  <c r="Q115" i="12"/>
  <c r="V115" i="12"/>
  <c r="V114" i="12" s="1"/>
  <c r="G116" i="12"/>
  <c r="M116" i="12" s="1"/>
  <c r="I116" i="12"/>
  <c r="I114" i="12" s="1"/>
  <c r="K116" i="12"/>
  <c r="O116" i="12"/>
  <c r="Q116" i="12"/>
  <c r="V116" i="12"/>
  <c r="G118" i="12"/>
  <c r="G117" i="12" s="1"/>
  <c r="I87" i="1" s="1"/>
  <c r="I118" i="12"/>
  <c r="I117" i="12" s="1"/>
  <c r="K118" i="12"/>
  <c r="O118" i="12"/>
  <c r="Q118" i="12"/>
  <c r="Q117" i="12" s="1"/>
  <c r="V118" i="12"/>
  <c r="V117" i="12" s="1"/>
  <c r="G123" i="12"/>
  <c r="I123" i="12"/>
  <c r="K123" i="12"/>
  <c r="M123" i="12"/>
  <c r="O123" i="12"/>
  <c r="O117" i="12" s="1"/>
  <c r="Q123" i="12"/>
  <c r="V123" i="12"/>
  <c r="G126" i="12"/>
  <c r="G125" i="12" s="1"/>
  <c r="I126" i="12"/>
  <c r="I125" i="12" s="1"/>
  <c r="K126" i="12"/>
  <c r="K125" i="12" s="1"/>
  <c r="M126" i="12"/>
  <c r="M125" i="12" s="1"/>
  <c r="O126" i="12"/>
  <c r="O125" i="12" s="1"/>
  <c r="Q126" i="12"/>
  <c r="Q125" i="12" s="1"/>
  <c r="V126" i="12"/>
  <c r="V125" i="12" s="1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K128" i="12" s="1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I136" i="12" s="1"/>
  <c r="K139" i="12"/>
  <c r="O139" i="12"/>
  <c r="Q139" i="12"/>
  <c r="V139" i="12"/>
  <c r="G141" i="12"/>
  <c r="M141" i="12" s="1"/>
  <c r="I141" i="12"/>
  <c r="K141" i="12"/>
  <c r="O141" i="12"/>
  <c r="Q141" i="12"/>
  <c r="V141" i="12"/>
  <c r="AE144" i="12"/>
  <c r="F41" i="1" s="1"/>
  <c r="I20" i="1"/>
  <c r="I18" i="1"/>
  <c r="Q44" i="12" l="1"/>
  <c r="M18" i="12"/>
  <c r="O24" i="13"/>
  <c r="O12" i="13"/>
  <c r="K136" i="12"/>
  <c r="I107" i="12"/>
  <c r="I93" i="12"/>
  <c r="Q128" i="12"/>
  <c r="G44" i="12"/>
  <c r="I79" i="1" s="1"/>
  <c r="M45" i="12"/>
  <c r="I44" i="12"/>
  <c r="M16" i="12"/>
  <c r="M15" i="12" s="1"/>
  <c r="K59" i="13"/>
  <c r="G38" i="13"/>
  <c r="I67" i="1" s="1"/>
  <c r="M39" i="13"/>
  <c r="M38" i="13" s="1"/>
  <c r="H43" i="1"/>
  <c r="I43" i="1" s="1"/>
  <c r="O120" i="14"/>
  <c r="I92" i="14"/>
  <c r="V45" i="14"/>
  <c r="O45" i="14"/>
  <c r="Q33" i="14"/>
  <c r="V8" i="14"/>
  <c r="I8" i="14"/>
  <c r="O136" i="12"/>
  <c r="Q107" i="12"/>
  <c r="M107" i="12"/>
  <c r="Q93" i="12"/>
  <c r="M91" i="12"/>
  <c r="M90" i="12" s="1"/>
  <c r="O44" i="12"/>
  <c r="V59" i="13"/>
  <c r="I41" i="13"/>
  <c r="O41" i="13"/>
  <c r="V24" i="13"/>
  <c r="G18" i="13"/>
  <c r="I65" i="1" s="1"/>
  <c r="I137" i="14"/>
  <c r="K120" i="14"/>
  <c r="K92" i="14"/>
  <c r="G92" i="14"/>
  <c r="I61" i="1" s="1"/>
  <c r="M93" i="14"/>
  <c r="K45" i="14"/>
  <c r="AI21" i="15"/>
  <c r="G44" i="1" s="1"/>
  <c r="H44" i="1" s="1"/>
  <c r="I44" i="1" s="1"/>
  <c r="T8" i="15"/>
  <c r="P8" i="15"/>
  <c r="O128" i="12"/>
  <c r="Q59" i="13"/>
  <c r="Q41" i="13"/>
  <c r="M19" i="13"/>
  <c r="G12" i="13"/>
  <c r="I64" i="1" s="1"/>
  <c r="Q137" i="14"/>
  <c r="Q116" i="14"/>
  <c r="M117" i="14"/>
  <c r="M116" i="14" s="1"/>
  <c r="G116" i="14"/>
  <c r="I62" i="1" s="1"/>
  <c r="O92" i="14"/>
  <c r="I65" i="14"/>
  <c r="O65" i="14"/>
  <c r="K33" i="14"/>
  <c r="V136" i="12"/>
  <c r="V128" i="12"/>
  <c r="I128" i="12"/>
  <c r="Q114" i="12"/>
  <c r="V107" i="12"/>
  <c r="O107" i="12"/>
  <c r="V93" i="12"/>
  <c r="O93" i="12"/>
  <c r="Q18" i="12"/>
  <c r="I59" i="13"/>
  <c r="K41" i="13"/>
  <c r="Q24" i="13"/>
  <c r="I24" i="13"/>
  <c r="O18" i="13"/>
  <c r="K18" i="13"/>
  <c r="V12" i="13"/>
  <c r="Q12" i="13"/>
  <c r="I12" i="13"/>
  <c r="V8" i="13"/>
  <c r="I8" i="13"/>
  <c r="V137" i="14"/>
  <c r="O137" i="14"/>
  <c r="Q120" i="14"/>
  <c r="K116" i="14"/>
  <c r="V65" i="14"/>
  <c r="K65" i="14"/>
  <c r="I45" i="14"/>
  <c r="O8" i="14"/>
  <c r="T17" i="15"/>
  <c r="L8" i="15"/>
  <c r="N8" i="15"/>
  <c r="F39" i="1"/>
  <c r="F45" i="1" s="1"/>
  <c r="G23" i="1" s="1"/>
  <c r="Q136" i="12"/>
  <c r="M136" i="12"/>
  <c r="K117" i="12"/>
  <c r="G114" i="12"/>
  <c r="I86" i="1" s="1"/>
  <c r="K107" i="12"/>
  <c r="K93" i="12"/>
  <c r="V44" i="12"/>
  <c r="K44" i="12"/>
  <c r="M36" i="12"/>
  <c r="M35" i="12" s="1"/>
  <c r="O26" i="12"/>
  <c r="K26" i="12"/>
  <c r="G18" i="12"/>
  <c r="I74" i="1" s="1"/>
  <c r="M9" i="12"/>
  <c r="M8" i="12" s="1"/>
  <c r="O59" i="13"/>
  <c r="V41" i="13"/>
  <c r="V38" i="13"/>
  <c r="Q18" i="13"/>
  <c r="I18" i="13"/>
  <c r="O8" i="13"/>
  <c r="K8" i="13"/>
  <c r="Q8" i="13"/>
  <c r="G8" i="13"/>
  <c r="K137" i="14"/>
  <c r="V120" i="14"/>
  <c r="I120" i="14"/>
  <c r="I116" i="14"/>
  <c r="Q92" i="14"/>
  <c r="V92" i="14"/>
  <c r="Q65" i="14"/>
  <c r="Q45" i="14"/>
  <c r="I33" i="14"/>
  <c r="O33" i="14"/>
  <c r="K8" i="14"/>
  <c r="Q8" i="14"/>
  <c r="R8" i="15"/>
  <c r="Y8" i="15"/>
  <c r="P17" i="15"/>
  <c r="J8" i="15"/>
  <c r="J17" i="15"/>
  <c r="I82" i="1" s="1"/>
  <c r="M120" i="14"/>
  <c r="M92" i="14"/>
  <c r="M65" i="14"/>
  <c r="M45" i="14"/>
  <c r="M33" i="14"/>
  <c r="M137" i="14"/>
  <c r="M8" i="14"/>
  <c r="G65" i="14"/>
  <c r="I60" i="1" s="1"/>
  <c r="G33" i="14"/>
  <c r="I70" i="1" s="1"/>
  <c r="G120" i="14"/>
  <c r="G8" i="14"/>
  <c r="G45" i="14"/>
  <c r="I59" i="1" s="1"/>
  <c r="G137" i="14"/>
  <c r="I63" i="1" s="1"/>
  <c r="M41" i="13"/>
  <c r="M24" i="13"/>
  <c r="M12" i="13"/>
  <c r="M18" i="13"/>
  <c r="M59" i="13"/>
  <c r="AF68" i="13"/>
  <c r="G42" i="1" s="1"/>
  <c r="H42" i="1" s="1"/>
  <c r="I42" i="1" s="1"/>
  <c r="G24" i="13"/>
  <c r="I66" i="1" s="1"/>
  <c r="M9" i="13"/>
  <c r="M8" i="13" s="1"/>
  <c r="G59" i="13"/>
  <c r="I68" i="1" s="1"/>
  <c r="G41" i="13"/>
  <c r="M44" i="12"/>
  <c r="M114" i="12"/>
  <c r="M93" i="12"/>
  <c r="M128" i="12"/>
  <c r="G88" i="12"/>
  <c r="I80" i="1" s="1"/>
  <c r="AF144" i="12"/>
  <c r="G128" i="12"/>
  <c r="I90" i="1" s="1"/>
  <c r="G38" i="12"/>
  <c r="I77" i="1" s="1"/>
  <c r="G12" i="12"/>
  <c r="G136" i="12"/>
  <c r="I91" i="1" s="1"/>
  <c r="I19" i="1" s="1"/>
  <c r="G93" i="12"/>
  <c r="I84" i="1" s="1"/>
  <c r="M27" i="12"/>
  <c r="M26" i="12" s="1"/>
  <c r="G107" i="12"/>
  <c r="I85" i="1" s="1"/>
  <c r="M118" i="12"/>
  <c r="M117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40" i="1"/>
  <c r="H40" i="1" s="1"/>
  <c r="I40" i="1" s="1"/>
  <c r="I58" i="1"/>
  <c r="G68" i="13"/>
  <c r="I72" i="1"/>
  <c r="G144" i="12"/>
  <c r="I88" i="1"/>
  <c r="I17" i="1" s="1"/>
  <c r="I69" i="1"/>
  <c r="G145" i="14"/>
  <c r="I81" i="1"/>
  <c r="J21" i="15"/>
  <c r="A23" i="1"/>
  <c r="G45" i="1" l="1"/>
  <c r="H39" i="1"/>
  <c r="H45" i="1" s="1"/>
  <c r="I92" i="1"/>
  <c r="I16" i="1"/>
  <c r="I21" i="1" s="1"/>
  <c r="G24" i="1"/>
  <c r="A24" i="1"/>
  <c r="I39" i="1" l="1"/>
  <c r="I45" i="1" s="1"/>
  <c r="J43" i="1" s="1"/>
  <c r="J79" i="1"/>
  <c r="J71" i="1"/>
  <c r="J68" i="1"/>
  <c r="J87" i="1"/>
  <c r="J76" i="1"/>
  <c r="J67" i="1"/>
  <c r="J72" i="1"/>
  <c r="J70" i="1"/>
  <c r="J80" i="1"/>
  <c r="J64" i="1"/>
  <c r="J61" i="1"/>
  <c r="J58" i="1"/>
  <c r="J60" i="1"/>
  <c r="J77" i="1"/>
  <c r="J74" i="1"/>
  <c r="J88" i="1"/>
  <c r="J62" i="1"/>
  <c r="J75" i="1"/>
  <c r="J69" i="1"/>
  <c r="J86" i="1"/>
  <c r="J66" i="1"/>
  <c r="J83" i="1"/>
  <c r="J82" i="1"/>
  <c r="J73" i="1"/>
  <c r="J81" i="1"/>
  <c r="J85" i="1"/>
  <c r="J63" i="1"/>
  <c r="J89" i="1"/>
  <c r="J59" i="1"/>
  <c r="J65" i="1"/>
  <c r="J91" i="1"/>
  <c r="J84" i="1"/>
  <c r="J90" i="1"/>
  <c r="J78" i="1"/>
  <c r="G25" i="1"/>
  <c r="A25" i="1" s="1"/>
  <c r="G28" i="1"/>
  <c r="J44" i="1" l="1"/>
  <c r="J39" i="1"/>
  <c r="J45" i="1" s="1"/>
  <c r="J41" i="1"/>
  <c r="J42" i="1"/>
  <c r="J40" i="1"/>
  <c r="J92" i="1"/>
  <c r="G26" i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V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W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<sst xmlns="http://schemas.openxmlformats.org/spreadsheetml/2006/main" count="2534" uniqueCount="639">
  <si>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</si>
  <si>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</si>
  <si>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</si>
  <si>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</si>
  <si>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</si>
  <si>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</si>
  <si>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</si>
  <si>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</si>
  <si>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</si>
  <si>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</si>
  <si>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</si>
  <si>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</si>
  <si>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</si>
  <si>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</si>
  <si>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</si>
  <si>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</si>
  <si>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</si>
  <si>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</si>
  <si>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</si>
  <si>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</si>
  <si>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</si>
  <si>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</si>
  <si>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</si>
  <si>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</si>
  <si>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</si>
  <si>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</si>
  <si>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</si>
  <si>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</si>
  <si>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</si>
  <si>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</si>
  <si>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</si>
  <si>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</si>
  <si>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</si>
  <si>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</si>
  <si>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</si>
  <si>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</si>
  <si>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</si>
  <si>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</si>
  <si>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</si>
  <si>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</si>
  <si>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</si>
  <si>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</si>
  <si>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</si>
  <si>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WI-kol</t>
  </si>
  <si>
    <t>SOŠ INFORMAIKY A SPOJŮ A SOU, KOLÍN</t>
  </si>
  <si>
    <t>Stavba</t>
  </si>
  <si>
    <t>2</t>
  </si>
  <si>
    <t>Vybudování JCE IB - 2. etapa</t>
  </si>
  <si>
    <t>Vybudování JCE IB - 2. etapa- stavební část</t>
  </si>
  <si>
    <t>3</t>
  </si>
  <si>
    <t>Elektroinstalace - silnoproud</t>
  </si>
  <si>
    <t>3a</t>
  </si>
  <si>
    <t>Elektroinstalace - slaboproud</t>
  </si>
  <si>
    <t>4</t>
  </si>
  <si>
    <t>Technologie</t>
  </si>
  <si>
    <t>Celkem za stavbu</t>
  </si>
  <si>
    <t>CZK</t>
  </si>
  <si>
    <t>#POPS</t>
  </si>
  <si>
    <t>Popis stavby: WI-kol - SOŠ INFORMAIKY A SPOJŮ A SOU, KOLÍN</t>
  </si>
  <si>
    <t>#POPO</t>
  </si>
  <si>
    <t>Popis objektu: 2 - Vybudování JCE IB - 2. etapa</t>
  </si>
  <si>
    <t>#POPR</t>
  </si>
  <si>
    <t>Popis rozpočtu: 2 - Vybudování JCE IB - 2. etapa- stavební část</t>
  </si>
  <si>
    <t>Popis rozpočtu: 3 - Elektroinstalace - silnoproud</t>
  </si>
  <si>
    <t>Popis rozpočtu: 3a - Elektroinstalace - slaboproud</t>
  </si>
  <si>
    <t>Popis rozpočtu: 4 - Technologie</t>
  </si>
  <si>
    <t>Rekapitulace dílů</t>
  </si>
  <si>
    <t>Typ dílu</t>
  </si>
  <si>
    <t>_1</t>
  </si>
  <si>
    <t>Rozvaděče</t>
  </si>
  <si>
    <t>_10</t>
  </si>
  <si>
    <t>Strukturovaná kabeláž - 19" rozvodné skříně a příslušenství.  Koncové ceny pro pasivní komponenty ka</t>
  </si>
  <si>
    <t>_11</t>
  </si>
  <si>
    <t>Poplachový zabezpečovací systém - detekce</t>
  </si>
  <si>
    <t>_12</t>
  </si>
  <si>
    <t>Poplachový zabezpečovací systém - kabelové rozvody</t>
  </si>
  <si>
    <t>_13</t>
  </si>
  <si>
    <t>Společný nosný materiál</t>
  </si>
  <si>
    <t>_15</t>
  </si>
  <si>
    <t>Stavební práce a přípomoce</t>
  </si>
  <si>
    <t>_2</t>
  </si>
  <si>
    <t>Kompletační materiál</t>
  </si>
  <si>
    <t>_3</t>
  </si>
  <si>
    <t>Kabelové rozvody</t>
  </si>
  <si>
    <t>_4</t>
  </si>
  <si>
    <t>Elektroinstalační materiál</t>
  </si>
  <si>
    <t>_5</t>
  </si>
  <si>
    <t>Nosný materiál</t>
  </si>
  <si>
    <t>_7</t>
  </si>
  <si>
    <t>Stavební a zemní práce</t>
  </si>
  <si>
    <t>_8</t>
  </si>
  <si>
    <t>_9</t>
  </si>
  <si>
    <t>Svislé a kompletní konstrukce</t>
  </si>
  <si>
    <t>342</t>
  </si>
  <si>
    <t>Stěny a příčky montované lehké</t>
  </si>
  <si>
    <t>Vodorovné konstrukce</t>
  </si>
  <si>
    <t>416</t>
  </si>
  <si>
    <t>Podhledy a mezistropy montované lehké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</si>
  <si>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</si>
  <si>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</si>
  <si>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</si>
  <si>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</si>
  <si>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</si>
  <si>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</si>
  <si>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</si>
  <si>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</si>
  <si>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</si>
  <si>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</si>
  <si>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</si>
  <si>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</si>
  <si>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D.1.4.9.01</t>
  </si>
  <si>
    <t>AKTIVNÍ PRVKY</t>
  </si>
  <si>
    <t>D.1.4.9.02</t>
  </si>
  <si>
    <t>BEZDRÁTOVÁ INFRASTRUKTURA (WLAN)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</si>
  <si>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</si>
  <si>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</si>
  <si>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</si>
  <si>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</si>
  <si>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</si>
  <si>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</si>
  <si>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</si>
  <si>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</si>
  <si>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</si>
  <si>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</si>
  <si>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</si>
  <si>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</si>
  <si>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</si>
  <si>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</si>
  <si>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</si>
  <si>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</si>
  <si>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</si>
  <si>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</si>
  <si>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</si>
  <si>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</si>
  <si>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</si>
  <si>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</si>
  <si>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</si>
  <si>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</si>
  <si>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</si>
  <si>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</si>
  <si>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</si>
  <si>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</si>
  <si>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</si>
  <si>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</si>
  <si>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</si>
  <si>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</si>
  <si>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</si>
  <si>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</si>
  <si>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</si>
  <si>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</si>
  <si>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</si>
  <si>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</si>
  <si>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</si>
  <si>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</si>
  <si>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</si>
  <si>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</si>
  <si>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</si>
  <si>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</si>
  <si>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</si>
  <si>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</si>
  <si>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</si>
  <si>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346971162R01</t>
  </si>
  <si>
    <t>PLASTOVÁ PŘECHODOVÁ LIŠTA K SDK</t>
  </si>
  <si>
    <t>m</t>
  </si>
  <si>
    <t>Vlastní</t>
  </si>
  <si>
    <t>RTS 23/ I</t>
  </si>
  <si>
    <t>Práce</t>
  </si>
  <si>
    <t>Běžná</t>
  </si>
  <si>
    <t>POL1_</t>
  </si>
  <si>
    <t>Rozmeření, nařezání a montáž minerální izolace, zapravení spáry montážní pěnou, dodávka tepelné izolace a montážní pěny.</t>
  </si>
  <si>
    <t>POP</t>
  </si>
  <si>
    <t>76 : 3,3*2</t>
  </si>
  <si>
    <t>VV</t>
  </si>
  <si>
    <t>342261212RS1</t>
  </si>
  <si>
    <t>Příčka sádrokarton. ocel.kce, 2x oplášť. tl.125 mm desky standard tl. 12,5 mm, izol. minerál tl. 4 cm</t>
  </si>
  <si>
    <t>m2</t>
  </si>
  <si>
    <t>B - 2.NP - 75 : 3,3*(2,7+0,35)-0,9*2</t>
  </si>
  <si>
    <t>411387531R00</t>
  </si>
  <si>
    <t>Zabetonování otvorů 0,25 m2 ve stropech a klenbách</t>
  </si>
  <si>
    <t>kus</t>
  </si>
  <si>
    <t>B214 : 1</t>
  </si>
  <si>
    <t>342264102R01</t>
  </si>
  <si>
    <t>Osazení reviz. dvířek do SDK podhledu, do 0,50 m2 vč. dod. dv. do SDK, 600/600 mm</t>
  </si>
  <si>
    <t>Indiv</t>
  </si>
  <si>
    <t>s vyřezáním otvoru, osazením rámu s dvířky, prošroubováním a úpravou parotěsné zábrany,</t>
  </si>
  <si>
    <t>S/01 : 15</t>
  </si>
  <si>
    <t>342264102R02</t>
  </si>
  <si>
    <t>Osazení reviz. dvířek do SDK podhledu, do 0,50 m2 vč. dod. dv. do SDK, 300/300 mm</t>
  </si>
  <si>
    <t>S/02 : 25</t>
  </si>
  <si>
    <t>S/03 : 17</t>
  </si>
  <si>
    <t>611401211RT2</t>
  </si>
  <si>
    <t>Oprava omítky na stropech o ploše do 0,25 m2 vápennou štukovou omítkou</t>
  </si>
  <si>
    <t>617701901R00</t>
  </si>
  <si>
    <t>Oprava-zatmelení spár</t>
  </si>
  <si>
    <t>ks</t>
  </si>
  <si>
    <t>A111, 112 : 2</t>
  </si>
  <si>
    <t>B111-124 : 21</t>
  </si>
  <si>
    <t>B211-213, 215-225 : 19</t>
  </si>
  <si>
    <t>C111, 112, 114, 115 : 4</t>
  </si>
  <si>
    <t>D111-113 : 3</t>
  </si>
  <si>
    <t>642944114RT5</t>
  </si>
  <si>
    <t>Osaz.zár.oc.2rámových, šroubovaných,tl.stěny 170mm včetně dodávky zárubně, š průchodu 900 mm</t>
  </si>
  <si>
    <t>Z/06 : 1</t>
  </si>
  <si>
    <t>941955002R00</t>
  </si>
  <si>
    <t>Lešení lehké pomocné, výška podlahy do 1,9 m</t>
  </si>
  <si>
    <t>55*3*2+50</t>
  </si>
  <si>
    <t>952901111R00</t>
  </si>
  <si>
    <t>Vyčištění budov o výšce podlaží do 4 m</t>
  </si>
  <si>
    <t>55*3*2+100</t>
  </si>
  <si>
    <t>962031113R00</t>
  </si>
  <si>
    <t>Bourání příček z cihel pálených plných tl. 65 mm</t>
  </si>
  <si>
    <t>B - 2.NP : 2,65*3,3-0,8*2</t>
  </si>
  <si>
    <t>963016111R00</t>
  </si>
  <si>
    <t>Demontáž podhledu SDK, pouze deska., 1xoplášť.12,5 mm</t>
  </si>
  <si>
    <t>B - 1.NP : 50</t>
  </si>
  <si>
    <t>B - 2.NP : 53,6</t>
  </si>
  <si>
    <t>965081713R00</t>
  </si>
  <si>
    <t>Bourání dlažeb keramických tl.10 mm, nad 1 m2</t>
  </si>
  <si>
    <t>04 : 0,35*1,5</t>
  </si>
  <si>
    <t>968061125R00</t>
  </si>
  <si>
    <t>Vyvěšení dřevěných a plastových dveřních křídel pl. do 2 m2</t>
  </si>
  <si>
    <t>B - 2.NP : 1</t>
  </si>
  <si>
    <t>968072455R00</t>
  </si>
  <si>
    <t>Vybourání kovových dveřních zárubní pl. do 2 m2</t>
  </si>
  <si>
    <t>B - 2.NP : 0,8*2</t>
  </si>
  <si>
    <t>970051025R00</t>
  </si>
  <si>
    <t>Vrtání jádrové do ŽB d 25 mm</t>
  </si>
  <si>
    <t>C111 : 0,5</t>
  </si>
  <si>
    <t>C113 : 0,5</t>
  </si>
  <si>
    <t>970051100R00</t>
  </si>
  <si>
    <t>Vrtání jádrové do ŽB do D 100 mm</t>
  </si>
  <si>
    <t>B214 : 0,35</t>
  </si>
  <si>
    <t>971033121R00</t>
  </si>
  <si>
    <t>Vrtání otvorů, zeď cihelná, do 3 cm, hl. do 15 cm</t>
  </si>
  <si>
    <t>Včetně pomocného lešení o výšce podlahy do 1900 mm a pro zatížení do 1,5 kPa  (150 kg/m2).</t>
  </si>
  <si>
    <t>B111-B116, 118, 120, 123, 124 : 6+1+1+8+1</t>
  </si>
  <si>
    <t>B215-218, 220,221, 223, 225 : 13</t>
  </si>
  <si>
    <t>C112, 114, 115 : 3</t>
  </si>
  <si>
    <t>D113 : 1</t>
  </si>
  <si>
    <t>971033131R00</t>
  </si>
  <si>
    <t>Vybourání otvorů zeď cihel, SDK. d=6 cm, tl. 15 cm, MVC</t>
  </si>
  <si>
    <t>A111, 112 : 1+1</t>
  </si>
  <si>
    <t>B117 : 1</t>
  </si>
  <si>
    <t>B211, 212, 219 : 1+1</t>
  </si>
  <si>
    <t>D111, 112 : 2</t>
  </si>
  <si>
    <t>971033331R00</t>
  </si>
  <si>
    <t>Vybourání otv. zeď cihel. pl.0,09 m2, tl.15cm, MVC</t>
  </si>
  <si>
    <t>B119, 121, 122 : 3</t>
  </si>
  <si>
    <t>B222, 224 : 2</t>
  </si>
  <si>
    <t>974054711R00</t>
  </si>
  <si>
    <t>Dodatečné vyřezání otvoru v SDK stěně pl.0,25 m2</t>
  </si>
  <si>
    <t>B213 : 1</t>
  </si>
  <si>
    <t>974054722R00</t>
  </si>
  <si>
    <t>Dodatečné vyřezání otvoru v SDK podhledu pl.0,5 m2</t>
  </si>
  <si>
    <t>pro rev. dvířka - B - 1.NP : 13+6</t>
  </si>
  <si>
    <t>2.NP : 22</t>
  </si>
  <si>
    <t>960-1</t>
  </si>
  <si>
    <t>Demontáž revizních dvířek</t>
  </si>
  <si>
    <t>Kalkul</t>
  </si>
  <si>
    <t>B - 1.NP : 6+3</t>
  </si>
  <si>
    <t>2.NP : 9</t>
  </si>
  <si>
    <t>967581801R00</t>
  </si>
  <si>
    <t>Demontáž podhledů - kazet</t>
  </si>
  <si>
    <t>B - 1.NP : 2,5*6+1,95*6</t>
  </si>
  <si>
    <t>2.NP : 2,05*5,5+1,9*6,5*4+2,5*5,5*3+2,5*6,5</t>
  </si>
  <si>
    <t>C : 2,15*20,7+3,6*1,85</t>
  </si>
  <si>
    <t>999281151R00</t>
  </si>
  <si>
    <t>Přesun hmot pro opravy a údržbu do v. 25 m,nošením</t>
  </si>
  <si>
    <t>t</t>
  </si>
  <si>
    <t>Přesun hmot</t>
  </si>
  <si>
    <t>POL7_</t>
  </si>
  <si>
    <t>766-2</t>
  </si>
  <si>
    <t>DŘEVĚNÉ VNITŘNÍ DVEŘE HLADKÉ PLNÉ, 1kř, 900/1970 mm komplet, dle poppisu v PD</t>
  </si>
  <si>
    <t>D/01 : 1</t>
  </si>
  <si>
    <t>767584642R00</t>
  </si>
  <si>
    <t>Montáž podhledů ostatních  -  desky</t>
  </si>
  <si>
    <t>767-1</t>
  </si>
  <si>
    <t xml:space="preserve">KONSTRUKCE VYNÁŠEJÍCÍ VENKOVNÍ JEDNOTKY CHLAZENÍ komplet, dle popisu v PD </t>
  </si>
  <si>
    <t>Z/04 : 1</t>
  </si>
  <si>
    <t>767586201R01</t>
  </si>
  <si>
    <t>Podhled minerální osazení min. kazet na stáv. rošt vč. 25% nových kazet</t>
  </si>
  <si>
    <t>Dodávka a montáž kazet.</t>
  </si>
  <si>
    <t>59591017R</t>
  </si>
  <si>
    <t>Deska Knauf WHITE 12,5 GKB, 1250 x 2500 x 12,5 mm</t>
  </si>
  <si>
    <t>SPCM</t>
  </si>
  <si>
    <t>Specifikace</t>
  </si>
  <si>
    <t>POL3_</t>
  </si>
  <si>
    <t>103,6*1,1</t>
  </si>
  <si>
    <t>998767103R00</t>
  </si>
  <si>
    <t>Přesun hmot pro zámečnické konstr., výšky do 24 m</t>
  </si>
  <si>
    <t>771475014RT1</t>
  </si>
  <si>
    <t>Obklad soklíků keram.rovných, tmel,výška 10 cm lepidlo, spár.hm.</t>
  </si>
  <si>
    <t>77 : 0,35*2+1,35</t>
  </si>
  <si>
    <t>771575109R00</t>
  </si>
  <si>
    <t>Montáž podlah keram.,hladké, tmel, 30x30 cm</t>
  </si>
  <si>
    <t>77 : 0,35*1,35</t>
  </si>
  <si>
    <t>597642031R</t>
  </si>
  <si>
    <t>Dlažba dodávka</t>
  </si>
  <si>
    <t>998771104R00</t>
  </si>
  <si>
    <t>Přesun hmot pro podlahy z dlaždic, výšky do 36 m</t>
  </si>
  <si>
    <t>776981112R00</t>
  </si>
  <si>
    <t>Lišta hliníková přechod., stejná výška .podlah</t>
  </si>
  <si>
    <t>998776104R00</t>
  </si>
  <si>
    <t>Přesun hmot pro podlahy povlakové, výšky do 36 m</t>
  </si>
  <si>
    <t>784191101R00</t>
  </si>
  <si>
    <t>Penetrace podkladu univerzální</t>
  </si>
  <si>
    <t>POL1_7</t>
  </si>
  <si>
    <t>B1.NP : 54,2*3</t>
  </si>
  <si>
    <t>2.NP : 54,2*3+3,3*(3,25*2+2,4*2)+3,2*2,4-0,9*2-0,8*2*2</t>
  </si>
  <si>
    <t>D : 3,4*(3,55*2+10,95*2)-0,8*2-4,8*1,8*2+10,95*3,55</t>
  </si>
  <si>
    <t>50</t>
  </si>
  <si>
    <t>784195112R00</t>
  </si>
  <si>
    <t>Malba tekutá  Standard, bílá, 2 x</t>
  </si>
  <si>
    <t>Odkaz na mn. položky pořadí 38 : 533,76250</t>
  </si>
  <si>
    <t>210020911R00</t>
  </si>
  <si>
    <t>Ucpávka protipožární, průchod stropem</t>
  </si>
  <si>
    <t>B214 : 0,1*0,1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</si>
  <si>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</si>
  <si>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</si>
  <si>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</si>
  <si>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</si>
  <si>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</si>
  <si>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</si>
  <si>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</si>
  <si>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</si>
  <si>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</si>
  <si>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</si>
  <si>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</si>
  <si>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</si>
  <si>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</si>
  <si>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979087392R00</t>
  </si>
  <si>
    <t>Příplatek za nošení vyb. hmot každých dalších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</si>
  <si>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</si>
  <si>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</si>
  <si>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</si>
  <si>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</si>
  <si>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</si>
  <si>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</si>
  <si>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</si>
  <si>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</si>
  <si>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</si>
  <si>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</si>
  <si>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</si>
  <si>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</si>
  <si>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</si>
  <si>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</si>
  <si>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Poznámky uchazeče k zadání</t>
  </si>
  <si>
    <t>POPUZIV</t>
  </si>
  <si>
    <t>END</t>
  </si>
  <si>
    <t>Pol__0001</t>
  </si>
  <si>
    <t>Doplnění rozvaděče RH - o jistič 25A/3/B</t>
  </si>
  <si>
    <t>kpl</t>
  </si>
  <si>
    <t>POL1_1</t>
  </si>
  <si>
    <t>Pol__0002</t>
  </si>
  <si>
    <t>Doplnění rozvaděče RS-A-11 - o 1 nové zásuvkové okruhy 16A/1/B</t>
  </si>
  <si>
    <t>Pol__0003</t>
  </si>
  <si>
    <t>Rozvaděč PR-P6 viz výkresová dokumentace komplet (D+M+PPV)</t>
  </si>
  <si>
    <t>Pol__0004</t>
  </si>
  <si>
    <t>DEMONTÁŽ A ZPĚTNÁ MONTÁŽ OVLADAČEVZT JEDNOTKY DO NOVÉ POZICE</t>
  </si>
  <si>
    <t>Pol__0005</t>
  </si>
  <si>
    <t>DEMONTÁŽ A ZPĚTNÁ MONTÁŽ VYPÍNAČEDO NOVÉ POZICE</t>
  </si>
  <si>
    <t>Pol__0006</t>
  </si>
  <si>
    <t>Zásuvka 230V/16A, zapuštěná, s clonkami</t>
  </si>
  <si>
    <t>Pol__0007</t>
  </si>
  <si>
    <t>Spínač jednopólový, řazení č.1, zapuštěný, komplet</t>
  </si>
  <si>
    <t>Pol__0008</t>
  </si>
  <si>
    <t>Montážní rámeček pod přístroje</t>
  </si>
  <si>
    <t>Pol__0009</t>
  </si>
  <si>
    <t>Kabel CYKY-J 3x 1,5</t>
  </si>
  <si>
    <t>Pol__0010</t>
  </si>
  <si>
    <t>Kabel CYKY-J 3x 2,5</t>
  </si>
  <si>
    <t>Pol__0011</t>
  </si>
  <si>
    <t>Kabel 1-CYKY 4x 4</t>
  </si>
  <si>
    <t>Pol__0012</t>
  </si>
  <si>
    <t>Vodič CYA 10 H07V-K zeleno-žlutá</t>
  </si>
  <si>
    <t>Pol__0013</t>
  </si>
  <si>
    <t>Vodič CYA 16 H07V-K zeleno-žlutá</t>
  </si>
  <si>
    <t>Pol__0014</t>
  </si>
  <si>
    <t>Korugovaná trubka KOPOFLEX prům.63</t>
  </si>
  <si>
    <t>Pol__0015</t>
  </si>
  <si>
    <t>Krabice instalační pod omítku vč.víka prům.73 x hl.43mm</t>
  </si>
  <si>
    <t>Pol__0016</t>
  </si>
  <si>
    <t>Krabice instalační pod omítku vč.víka prům.73 x hl.66mm</t>
  </si>
  <si>
    <t>Pol__0017</t>
  </si>
  <si>
    <t>Krabice elektroinstalační odbočná na povrch, 8 vývodů, rozměry 75x75mm, světle šedá, materiál PE+PP, IP54, ref. typ OBBO A8</t>
  </si>
  <si>
    <t>Pol__0018</t>
  </si>
  <si>
    <t>Stahovací pásek 203x2.5mm UV odolný (balení 100ks)</t>
  </si>
  <si>
    <t>Pol__0019</t>
  </si>
  <si>
    <t>Stahovací pásek 293x2.5mm UV odolný (balení 100ks)</t>
  </si>
  <si>
    <t>Pol__0020</t>
  </si>
  <si>
    <t>Stahovací pásek 364x4.2mm UV odolný (balení 100ks)</t>
  </si>
  <si>
    <t>Pol__0021</t>
  </si>
  <si>
    <t>Trubka ohebná 16mm 320N MONOFLEX 1416 šedá</t>
  </si>
  <si>
    <t>Pol__0022</t>
  </si>
  <si>
    <t>Trubka tuhá 16mm 320N 1516 šedá</t>
  </si>
  <si>
    <t>Pol__0023</t>
  </si>
  <si>
    <t>Příchytka trubky prům 16mm, 5316E</t>
  </si>
  <si>
    <t>Pol__0024</t>
  </si>
  <si>
    <t>Spojka trubky prům 16mm, 0216E</t>
  </si>
  <si>
    <t>Pol__0025</t>
  </si>
  <si>
    <t>Příchytka SC na nosník natloukací, pro prům trubky 20mm</t>
  </si>
  <si>
    <t>Pol__0026</t>
  </si>
  <si>
    <t>Osazení samořezného šroubu do sendvičových panelů (D+M+PP)</t>
  </si>
  <si>
    <t>Pol__0027</t>
  </si>
  <si>
    <t>Kab.trasa z ocelového kab.žlabu 200/50 mm, ŽZ, komplet (vč. montážního příslušenství)</t>
  </si>
  <si>
    <t>Pol__0028</t>
  </si>
  <si>
    <t>Parapetní kanál dvoukomorový o výšce 140 včetně příslušenství</t>
  </si>
  <si>
    <t>Pol__0029</t>
  </si>
  <si>
    <t>Protipožární ucpávka otvoru do 5x5cm vč.mont.</t>
  </si>
  <si>
    <t>sada</t>
  </si>
  <si>
    <t>Pol__0030</t>
  </si>
  <si>
    <t>Protipožární ucpávka otvoru do 10x10cm vč.mont.</t>
  </si>
  <si>
    <t>Pol__0031</t>
  </si>
  <si>
    <t>Protipožární ucpávka otvoru do 30x10cm vč.mont.</t>
  </si>
  <si>
    <t>Pol__0032</t>
  </si>
  <si>
    <t>Protipožární ucpávka otvoru do 80x20cm vč.mont.</t>
  </si>
  <si>
    <t>Pol__0033</t>
  </si>
  <si>
    <t>Technické zajištění při montážích na střeše (příplatek za výškové práce, postroje, ochrana proti pádu, atd.)</t>
  </si>
  <si>
    <t>Pol__0034</t>
  </si>
  <si>
    <t>Drobný elektroinstalační materiál (D+M+PPV)</t>
  </si>
  <si>
    <t>Pol__0035</t>
  </si>
  <si>
    <t>Likvidace vzniklého odpadu na skládce na skládku do 1 km</t>
  </si>
  <si>
    <t>km</t>
  </si>
  <si>
    <t>Pol__0037</t>
  </si>
  <si>
    <t>Ostatní režijní a přípravné práce</t>
  </si>
  <si>
    <t>hod</t>
  </si>
  <si>
    <t>Pol__0038</t>
  </si>
  <si>
    <t>Koordinace s ostatními profesemi</t>
  </si>
  <si>
    <t>005241010R</t>
  </si>
  <si>
    <t>Dokumentace skutečného provedení</t>
  </si>
  <si>
    <t>POL99_</t>
  </si>
  <si>
    <t>Pol__0040</t>
  </si>
  <si>
    <t>Dodavatelská dokumentace (např. katalogové listy dodaných zařízení, schémata zapojení dodaných zařízení, uživatelské manuály atd.)</t>
  </si>
  <si>
    <t>Pol__0041</t>
  </si>
  <si>
    <t>Vzorkování, zajištění podkladů pro zpracování předávací dokumentace</t>
  </si>
  <si>
    <t>Pol__0042</t>
  </si>
  <si>
    <t>Demontážní práce stávající elektroinstalace, demontáž kabeláže, kabelových tras, jednotlivých komponentů</t>
  </si>
  <si>
    <t>Pol__0043</t>
  </si>
  <si>
    <t>Zaškolení obsluhy</t>
  </si>
  <si>
    <t>Pol__0044</t>
  </si>
  <si>
    <t>Provedení výchozí revize</t>
  </si>
  <si>
    <t>Pol__0045</t>
  </si>
  <si>
    <t>Doprava, ubytování</t>
  </si>
  <si>
    <t>970031100R00</t>
  </si>
  <si>
    <t>Vrtání jádrové do zdiva cihelného do D 100 mm</t>
  </si>
  <si>
    <t>460680021R00</t>
  </si>
  <si>
    <t>Průraz zdivem v cihlové zdi tloušťky 15 cm</t>
  </si>
  <si>
    <t>460680022R00</t>
  </si>
  <si>
    <t>Průraz zdivem v cihlové zdi tloušťky 30 cm</t>
  </si>
  <si>
    <t>460680023R00</t>
  </si>
  <si>
    <t>Průraz zdivem v cihlové zdi tloušťky 45 cm</t>
  </si>
  <si>
    <t>Pol__0050</t>
  </si>
  <si>
    <t>Vysekání rýhy do cihlového zdiva do hl.30mm š.do 30mm</t>
  </si>
  <si>
    <t>Pol__0051</t>
  </si>
  <si>
    <t>Vysekání rýhy do cihlového zdiva do hl.30mm š.do 70mm</t>
  </si>
  <si>
    <t>Pol__0052</t>
  </si>
  <si>
    <t>Vysekání rýhy do cihlového zdiva, do hl.100mm š.do 150mm</t>
  </si>
  <si>
    <t>Datový rozvaděč stojanový B01 - 800x1100x42U včetně ventilátoru a příslušenství</t>
  </si>
  <si>
    <t>Datový rozvaděč nástěnný D01 - 600x600x12U včetně ventilátoru a příslušenství</t>
  </si>
  <si>
    <t>Zaslepovací panel 1U</t>
  </si>
  <si>
    <t>Vyvazovací panel 1U, plastová oka</t>
  </si>
  <si>
    <t>Napájecí panel 8x 230V, vypínač a světelná signalizace, přepěť. ochrana, 1U, délka přívod. kabelu 2, 5m</t>
  </si>
  <si>
    <t>PDU 8x230V,1U,19'' - 1x16A IEC320 C20, kabel 3m, RAL7035 vertikální</t>
  </si>
  <si>
    <t>Police ukládací hl. 450mm, výška 1U</t>
  </si>
  <si>
    <t>Patch panel modulární, 24portů, výška 1U, neosazený, s vyvazovací lištou</t>
  </si>
  <si>
    <t>Vyvázání kabelových svazků po 24 kabelech, kabelové svazky vyvázat speciálními páskami se suchými zipy, délka kabelové rezervy v RACKU min. 3m</t>
  </si>
  <si>
    <t>Keystone cat. 6A, beznástrojový,</t>
  </si>
  <si>
    <t>Zakrácení a popis kabelů STP cat.6A</t>
  </si>
  <si>
    <t>Zapojení a ukončení kabelu STP cat.6A keystone modulu</t>
  </si>
  <si>
    <t>Záslepka patchpanelu (náhrada keystone modulu)</t>
  </si>
  <si>
    <t>Montáž a osazení patchpanelu</t>
  </si>
  <si>
    <t>Optická vana pro ukončení opt. kabelů, výsuvná, s čelem pro 24x SC adapréry</t>
  </si>
  <si>
    <t>Optický adaprér (spojka) SC</t>
  </si>
  <si>
    <t>Záslepka optické vany (náhrada optického adaptéru)</t>
  </si>
  <si>
    <t>Keline, pigtail SC 9/125 OS2 2m</t>
  </si>
  <si>
    <t>Držák ochrany svárů pro optickou vanu</t>
  </si>
  <si>
    <t>Ochrana svárů 60mm</t>
  </si>
  <si>
    <t>Provedení optického sváru</t>
  </si>
  <si>
    <t>Záložní napájecí zdroje UPS, aktivní prvky, AP nejsou součástí nabídky</t>
  </si>
  <si>
    <t>Montáž a osazení záložního zdroje UPS není součástí nabídky</t>
  </si>
  <si>
    <t>Propojovací patchkabely cat.6A (různé délky a barvy, max, 3m)</t>
  </si>
  <si>
    <t>Zásuvka dvojnásobná datová, 2x keystone STP cat.6A beznástrojový, zapuštěná, nástěnná, do parapetu montáž</t>
  </si>
  <si>
    <t>Zásuvka pro venkovní/vnitřní kameru, AP 1x keystone STP cat.6A beznástrojový umístěný v instalační krabici o dostatečných rozměrech (např. 100x100mm), krabice umístěna na vnitřní stěně (pro vnější</t>
  </si>
  <si>
    <t>kameru) případně nad podhledem (pro vnitřní kameru), keystone modul osazen pro potřeby měření struktorované kabeláže a pro budoucí napojení kamery</t>
  </si>
  <si>
    <t>Vývod datového kabelu dočasně ukončený keystone modulem (pro potřeby měření struktorované kabeláže) - použito pro doch. terminál, vstupní audiopanel, jednotky přístupového systému, v silnoproudém</t>
  </si>
  <si>
    <t>rozvaděči a pod.</t>
  </si>
  <si>
    <t>Instalace datové zásuvky komplet</t>
  </si>
  <si>
    <t>Kompletní měření metalických portů strukturované kabeláže, popis jednotlivých portů</t>
  </si>
  <si>
    <t>Kompletní optických portů strukturované kabeláže, popis jednotlivých portů, meření útumu</t>
  </si>
  <si>
    <t>Vypracování měřícího protokolu datové kabeláže (metalické i optické)</t>
  </si>
  <si>
    <t>Kabel instalační STP cat.6A, LSOH, 550MHz, min. Dca (u instalačního kabelu je předpokládáno s minimálním prořezem ve výši 4% délky a s balením kabelů po jednotlivých cívkách s návinem 500m</t>
  </si>
  <si>
    <t>Zatažení instalačního kabelu strukturované kabeláže</t>
  </si>
  <si>
    <t>Pol__0036</t>
  </si>
  <si>
    <t>Kabel optický  24 vlákna, 9/125, LSOH</t>
  </si>
  <si>
    <t>Zatažení optického univerzálního kabelu</t>
  </si>
  <si>
    <t>Trubka tuhá 25mm 320N 1525 KA šedá</t>
  </si>
  <si>
    <t>Pol__0039</t>
  </si>
  <si>
    <t>Trubka ohebná elektroinstalační 20mm 320N 1425 šedá</t>
  </si>
  <si>
    <t>Příchytka trubky prům 25mm, 5325</t>
  </si>
  <si>
    <t>Spojka trubky prům 25mm, 0225</t>
  </si>
  <si>
    <t>Montáž trubky tuhé el.instalační na povrch, 25mm</t>
  </si>
  <si>
    <t>Montáž trubky ohebné el.instalační na povrch, 25mm</t>
  </si>
  <si>
    <t>Trubka tuhá 32mm 320N 1532 KA šedá</t>
  </si>
  <si>
    <t>Trubka ohebná elektroinstalační 32mm 320N 1432 šedá</t>
  </si>
  <si>
    <t>Pol__0046</t>
  </si>
  <si>
    <t>Příchytka trubky prům 32mm, 5332</t>
  </si>
  <si>
    <t>Pol__0047</t>
  </si>
  <si>
    <t>Spojka trubky prům 32mm, 0232</t>
  </si>
  <si>
    <t>Pol__0048</t>
  </si>
  <si>
    <t>Drobný montážní materiál</t>
  </si>
  <si>
    <t>Pol__0049</t>
  </si>
  <si>
    <t>Páska izolační PVC 15mm x 10m (různé barvy)</t>
  </si>
  <si>
    <t>Stahovací pásek 98x2.5mm UV odolný (balení 100ks)</t>
  </si>
  <si>
    <t>bal</t>
  </si>
  <si>
    <t>Pol__0053</t>
  </si>
  <si>
    <t>expandér PARADOX ZX82</t>
  </si>
  <si>
    <t>Pol__0054</t>
  </si>
  <si>
    <t>Požární čidlo VAR-TEC FDA-630-S</t>
  </si>
  <si>
    <t>Pol__0055</t>
  </si>
  <si>
    <t>Detektor zatopení VAR-TEC WLD38</t>
  </si>
  <si>
    <t>Pol__0056</t>
  </si>
  <si>
    <t>Teploměr HW group s.r.o.</t>
  </si>
  <si>
    <t>Pol__0057</t>
  </si>
  <si>
    <t>Teplotní čidla VAR-TEC FDR-16-HR</t>
  </si>
  <si>
    <t>Pol__0058</t>
  </si>
  <si>
    <t>Magnetický kontakt VAR-TEC SM-25</t>
  </si>
  <si>
    <t>Pol__0059</t>
  </si>
  <si>
    <t>Magnetickými kontakty VAR-TEC FM-102</t>
  </si>
  <si>
    <t>Pol__0060</t>
  </si>
  <si>
    <t>Detektor pohybu PIR PARADOX NV5M</t>
  </si>
  <si>
    <t>Pol__0061</t>
  </si>
  <si>
    <t>Klávesnice PARADOX K32LCD+</t>
  </si>
  <si>
    <t>Pol__0062</t>
  </si>
  <si>
    <t>Vnitřní nezálohovaná sirénka VAR-TEC SA 913F</t>
  </si>
  <si>
    <t>Pol__0063</t>
  </si>
  <si>
    <t>Systémový spínaný zálohovaný napájecí zdroj 12VDC/4A</t>
  </si>
  <si>
    <t>Pol__0064</t>
  </si>
  <si>
    <t>Založní olověný gelový akumulátor 12VDC/17Ah</t>
  </si>
  <si>
    <t>Pol__0065</t>
  </si>
  <si>
    <t>Montáž a zapojení systémového posilovacího zdroje 12VDC do kovového krytu vč. připojení akumulátoru</t>
  </si>
  <si>
    <t>Pol__0066</t>
  </si>
  <si>
    <t>Plechový kryt bez transformátoru pro montáž expanzních modulů, rozměry cca 400x300x100, prostor pro aku 12V/17Ah, tamper ochrana otevření a demontáže, shoda s normou EN 50131 pro stupeň 2</t>
  </si>
  <si>
    <t>Pol__0067</t>
  </si>
  <si>
    <t>Programování expanzního modulu, 8 zón (nastaveí vyvážení zón, text. popis)</t>
  </si>
  <si>
    <t>Pol__0068</t>
  </si>
  <si>
    <t>Programování LCD klávesnice (nastavení funkcí, text. popis)</t>
  </si>
  <si>
    <t>Pol__0069</t>
  </si>
  <si>
    <t>Úprava programu stávající ústředny PZTS, přiřazení nových modulů</t>
  </si>
  <si>
    <t>Pol__0070</t>
  </si>
  <si>
    <t>Provedení funkční zkoušky systému PZTS, vypracování protokolu</t>
  </si>
  <si>
    <t>Pol__0071</t>
  </si>
  <si>
    <t>Doplnění inf. o rozšíření instalace do provozní knihy PZTS</t>
  </si>
  <si>
    <t>Pol__0072</t>
  </si>
  <si>
    <t>Aktualizace dokumentace skut stavů (v editovatelné elektronické podobě) pro potřeby provozovatele systému PZTS</t>
  </si>
  <si>
    <t>Pol__0073</t>
  </si>
  <si>
    <t>Aktualizace přenášených informací na pult PCO</t>
  </si>
  <si>
    <t>Pol__0074</t>
  </si>
  <si>
    <t>Výchozí revize</t>
  </si>
  <si>
    <t>Pol__0075</t>
  </si>
  <si>
    <t>Zaškolení obsluhy, závěrečné odzkoušení systému</t>
  </si>
  <si>
    <t>Pol__0076</t>
  </si>
  <si>
    <t>Zajištění zkušebního provozu nové instalace na dobu 10 dnů. Po tuto dobu dubou průběžně neprodleně odstraňovány veškeré vady a nedodělky, falešné poplachy a chyby systému. Po tuto dobu nebudou</t>
  </si>
  <si>
    <t>informace z této části instalace přenášeny na pult PCO ale budou evidovány a zaznamenávány do historie událostí. Zkušební provoz bude po stanovené době ukončen sepsáním předávacího protokolu s provozovatelem objektu bez zjevných vad a nedodělků.</t>
  </si>
  <si>
    <t>Pol__0077</t>
  </si>
  <si>
    <t>Dopojiení turniketů do EZS</t>
  </si>
  <si>
    <t>Pol__0078</t>
  </si>
  <si>
    <t>Instalační kabel pro napojení detektorů - min. 3 páry vodičů o průřezu min 0,2mm2, např. SYKFY 3x2x0 ,5 příp. W-6x0,22</t>
  </si>
  <si>
    <t>Pol__0079</t>
  </si>
  <si>
    <t>Zatažení instalačního kabelu mezi detektorem a expandérem</t>
  </si>
  <si>
    <t>Pol__0080</t>
  </si>
  <si>
    <t>Instalační kabel pro sběrnici systému PZTS (koncentrátorovou i klávesnicovou), napojení se stávající instalací, min. 3 páry vodičů o min. průřezu 0,2mm2 s posíleným napájecím párem, např. W-4x0,</t>
  </si>
  <si>
    <t>22+2x0,5 !!! kabel UTP/FTP není vhodný !!!</t>
  </si>
  <si>
    <t>Pol__0081</t>
  </si>
  <si>
    <t>Zatažení instalačního kabelu pro sběrnici</t>
  </si>
  <si>
    <t>Pol__0082</t>
  </si>
  <si>
    <t>Višta vkládací LV 13x18</t>
  </si>
  <si>
    <t>Pol__0083</t>
  </si>
  <si>
    <t>Montáž lišty vkládací</t>
  </si>
  <si>
    <t>Pol__0084</t>
  </si>
  <si>
    <t>Pol__0085</t>
  </si>
  <si>
    <t>Trubka ohebná elektroinstalační 16mm 320N 1416 šedá</t>
  </si>
  <si>
    <t>Pol__0086</t>
  </si>
  <si>
    <t>Příchytka trubky prům 16mm, 5316</t>
  </si>
  <si>
    <t>Pol__0087</t>
  </si>
  <si>
    <t>Spojka trubky prům 16mm, 0216</t>
  </si>
  <si>
    <t>Pol__0088</t>
  </si>
  <si>
    <t>Montáž trubky tuhé el.instalační na povrch, 16mm</t>
  </si>
  <si>
    <t>Pol__0089</t>
  </si>
  <si>
    <t>Montáž trubky ohebné el.instalační na povrch, 16mm</t>
  </si>
  <si>
    <t>Pol__0090</t>
  </si>
  <si>
    <t>Pol__0091</t>
  </si>
  <si>
    <t>Pol__0092</t>
  </si>
  <si>
    <t>Pol__0093</t>
  </si>
  <si>
    <t>Pol__0094</t>
  </si>
  <si>
    <t>Montáž trubky tuhé el.instalační na povrch, 32mm</t>
  </si>
  <si>
    <t>Pol__0095</t>
  </si>
  <si>
    <t>Montáž trubky ohebné el.instalační na povrch, 32mm</t>
  </si>
  <si>
    <t>Pol__0096</t>
  </si>
  <si>
    <t>Pol__0097</t>
  </si>
  <si>
    <t>Pol__0098</t>
  </si>
  <si>
    <t>Pol__0099</t>
  </si>
  <si>
    <t>Pol__0100</t>
  </si>
  <si>
    <t>Kab.trasa z drátěného.kab.žlabu 50/50 mm, ŽZ, komplet (vč. montážního příslušenství)</t>
  </si>
  <si>
    <t>Pol__0101</t>
  </si>
  <si>
    <t>Kab.trasa z drátěného.kab.žlabu 150/50 mm, ŽZ, komplet (vč. montážního příslušenství)</t>
  </si>
  <si>
    <t>Pol__0102</t>
  </si>
  <si>
    <t>Kab.trasa z drátěného.kab.žlabu 250/50 mm, ŽZ, komplet (vč. montážního příslušenství)</t>
  </si>
  <si>
    <t>Pol__0103</t>
  </si>
  <si>
    <t>Pol__0104</t>
  </si>
  <si>
    <t>Pol__0105</t>
  </si>
  <si>
    <t>Pol__0106</t>
  </si>
  <si>
    <t>Pol__0107</t>
  </si>
  <si>
    <t>Technické zajištění při montážích uvnitř haly (příplatek za výškové práce, plošina atd.)</t>
  </si>
  <si>
    <t>Pol__0108</t>
  </si>
  <si>
    <t>Pol__0109</t>
  </si>
  <si>
    <t>Pol__0111</t>
  </si>
  <si>
    <t>Pol__0112</t>
  </si>
  <si>
    <t>Pol__0114</t>
  </si>
  <si>
    <t>Pol__0115</t>
  </si>
  <si>
    <t>Pol__0116</t>
  </si>
  <si>
    <t>Pol__0117</t>
  </si>
  <si>
    <t>Pol__0118</t>
  </si>
  <si>
    <t>Doprava</t>
  </si>
  <si>
    <t>Pol__0122</t>
  </si>
  <si>
    <t>Pol__0123</t>
  </si>
  <si>
    <t>Pol__0124</t>
  </si>
  <si>
    <t>Aktivní prvek TYP 5 včetně podpory</t>
  </si>
  <si>
    <t>Aktivní prvek TYP 6 včetně podpory</t>
  </si>
  <si>
    <t>Aktivní prvek TYP 8 včetně podpory</t>
  </si>
  <si>
    <t>Příslušenství k aktivním prvkům</t>
  </si>
  <si>
    <t>Instalace a konfigurace aktivních prvků včetně dopravy lidí a materiálu</t>
  </si>
  <si>
    <t>UPS v podružných rozvaděčích - TYP 3</t>
  </si>
  <si>
    <t>UPS v podružných rozvaděčích - TYP 4</t>
  </si>
  <si>
    <t>Instalace a konfigurace UPS v podružných rozvaděčích včetně dopravy lidí a materiálu</t>
  </si>
  <si>
    <t>Přístupový bod (AP) včetně podpory</t>
  </si>
  <si>
    <t>Instalace, konfigurace a montáž přístupových bodů a kontrolérů včetně dopravy lidí a materiálu</t>
  </si>
  <si>
    <t>Produktové číslo (PN) pokud udává výrobce</t>
  </si>
  <si>
    <t>Stručný technický popis s uvedením výrobce</t>
  </si>
  <si>
    <r>
      <t xml:space="preserve">Splňuje technickou specifikaci dle PD </t>
    </r>
    <r>
      <rPr>
        <b/>
        <sz val="10"/>
        <rFont val="Arial CE"/>
        <charset val="238"/>
      </rPr>
      <t>[Ano/Ne]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</si>
</sst>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49" fontId="0" fillId="5" borderId="39" xfId="0" applyNumberFormat="1" applyFill="1" applyBorder="1"/>
    <xf numFmtId="49" fontId="5" fillId="3" borderId="37" xfId="0" applyNumberFormat="1" applyFont="1" applyFill="1" applyBorder="1" applyAlignment="1">
      <alignment horizontal="left" vertical="top" wrapText="1"/>
    </xf>
    <xf numFmtId="49" fontId="0" fillId="5" borderId="39" xfId="0" applyNumberFormat="1" applyFill="1" applyBorder="1" applyAlignment="1">
      <alignment horizontal="center" wrapText="1"/>
    </xf>
    <xf numFmtId="49" fontId="16" fillId="4" borderId="45" xfId="0" applyNumberFormat="1" applyFont="1" applyFill="1" applyBorder="1" applyAlignment="1" applyProtection="1">
      <alignment vertical="top" wrapText="1" shrinkToFit="1"/>
      <protection locked="0"/>
    </xf>
    <xf numFmtId="49" fontId="0" fillId="0" borderId="47" xfId="0" applyNumberForma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0" fillId="0" borderId="37" xfId="0" applyNumberFormat="1" applyBorder="1" applyAlignment="1">
      <alignment vertical="center"/>
    </xf>
    <xf numFmtId="49" fontId="0" fillId="3" borderId="37" xfId="0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/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bsFzduqEU5UQlUhFoA3ARLqRnVaA3PThmhUSnGIdX/5NklLbue8285b/VLJERMFKr/ZVdxJnpdiTUNsOe/GOzA==" saltValue="QdE6a8Gzym/NuZsUWKMXX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5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SUMIF(F58:F91,A16,I58:I91)+SUMIF(F58:F91,"PSU",I58:I91)</f>
        <v>0</v>
      </c>
      <c r="J16" s="211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SUMIF(F58:F91,A17,I58:I91)</f>
        <v>0</v>
      </c>
      <c r="J17" s="211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SUMIF(F58:F91,A18,I58:I91)</f>
        <v>0</v>
      </c>
      <c r="J18" s="211"/>
    </row>
    <row r="19" spans="1:10" ht="23.25" customHeight="1" x14ac:dyDescent="0.2">
      <c r="A19" s="138" t="s">
        <v>131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SUMIF(F58:F91,A19,I58:I91)</f>
        <v>0</v>
      </c>
      <c r="J19" s="211"/>
    </row>
    <row r="20" spans="1:10" ht="23.25" customHeight="1" x14ac:dyDescent="0.2">
      <c r="A20" s="138" t="s">
        <v>132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SUMIF(F58:F91,A20,I58:I91)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5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4">
        <f>A27</f>
        <v>0</v>
      </c>
      <c r="H29" s="214"/>
      <c r="I29" s="214"/>
      <c r="J29" s="118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9"/>
      <c r="D39" s="199"/>
      <c r="E39" s="199"/>
      <c r="F39" s="98">
        <f>'2 2 Pol'!AE144+'2 3 Pol'!AE68+'2 3a Pol'!AE145+'2 4 Pol'!AH21</f>
        <v>0</v>
      </c>
      <c r="G39" s="99">
        <f>'2 2 Pol'!AF144+'2 3 Pol'!AF68+'2 3a Pol'!AF145+'2 4 Pol'!AI21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4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03" t="s">
        <v>47</v>
      </c>
      <c r="D40" s="203"/>
      <c r="E40" s="203"/>
      <c r="F40" s="103">
        <f>'2 2 Pol'!AE144+'2 3 Pol'!AE68+'2 3a Pol'!AE145+'2 4 Pol'!AH21</f>
        <v>0</v>
      </c>
      <c r="G40" s="104">
        <f>'2 2 Pol'!AF144+'2 3 Pol'!AF68+'2 3a Pol'!AF145+'2 4 Pol'!AI21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46</v>
      </c>
      <c r="C41" s="199" t="s">
        <v>48</v>
      </c>
      <c r="D41" s="199"/>
      <c r="E41" s="199"/>
      <c r="F41" s="107">
        <f>'2 2 Pol'!AE144</f>
        <v>0</v>
      </c>
      <c r="G41" s="100">
        <f>'2 2 Pol'!AF144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49</v>
      </c>
      <c r="C42" s="199" t="s">
        <v>50</v>
      </c>
      <c r="D42" s="199"/>
      <c r="E42" s="199"/>
      <c r="F42" s="107">
        <f>'2 3 Pol'!AE68</f>
        <v>0</v>
      </c>
      <c r="G42" s="100">
        <f>'2 3 Pol'!AF68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51</v>
      </c>
      <c r="C43" s="199" t="s">
        <v>52</v>
      </c>
      <c r="D43" s="199"/>
      <c r="E43" s="199"/>
      <c r="F43" s="107">
        <f>'2 3a Pol'!AE145</f>
        <v>0</v>
      </c>
      <c r="G43" s="100">
        <f>'2 3a Pol'!AF145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53</v>
      </c>
      <c r="C44" s="199" t="s">
        <v>54</v>
      </c>
      <c r="D44" s="199"/>
      <c r="E44" s="199"/>
      <c r="F44" s="107">
        <f>'2 4 Pol'!AH21</f>
        <v>0</v>
      </c>
      <c r="G44" s="100">
        <f>'2 4 Pol'!AI21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/>
      <c r="B45" s="200" t="s">
        <v>55</v>
      </c>
      <c r="C45" s="201"/>
      <c r="D45" s="201"/>
      <c r="E45" s="202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61</v>
      </c>
      <c r="B50" t="s">
        <v>63</v>
      </c>
    </row>
    <row r="51" spans="1:10" x14ac:dyDescent="0.2">
      <c r="A51" t="s">
        <v>61</v>
      </c>
      <c r="B51" t="s">
        <v>64</v>
      </c>
    </row>
    <row r="52" spans="1:10" x14ac:dyDescent="0.2">
      <c r="A52" t="s">
        <v>61</v>
      </c>
      <c r="B52" t="s">
        <v>65</v>
      </c>
    </row>
    <row r="55" spans="1:10" ht="15.75" x14ac:dyDescent="0.25">
      <c r="B55" s="119" t="s">
        <v>66</v>
      </c>
    </row>
    <row r="57" spans="1:10" ht="25.5" customHeight="1" x14ac:dyDescent="0.2">
      <c r="A57" s="121"/>
      <c r="B57" s="124" t="s">
        <v>18</v>
      </c>
      <c r="C57" s="124" t="s">
        <v>6</v>
      </c>
      <c r="D57" s="125"/>
      <c r="E57" s="125"/>
      <c r="F57" s="126" t="s">
        <v>67</v>
      </c>
      <c r="G57" s="126"/>
      <c r="H57" s="126"/>
      <c r="I57" s="126" t="s">
        <v>31</v>
      </c>
      <c r="J57" s="126" t="s">
        <v>0</v>
      </c>
    </row>
    <row r="58" spans="1:10" ht="36.75" customHeight="1" x14ac:dyDescent="0.2">
      <c r="A58" s="122"/>
      <c r="B58" s="127" t="s">
        <v>68</v>
      </c>
      <c r="C58" s="197" t="s">
        <v>69</v>
      </c>
      <c r="D58" s="198"/>
      <c r="E58" s="198"/>
      <c r="F58" s="134" t="s">
        <v>26</v>
      </c>
      <c r="G58" s="135"/>
      <c r="H58" s="135"/>
      <c r="I58" s="135">
        <f>'2 3 Pol'!G8</f>
        <v>0</v>
      </c>
      <c r="J58" s="131" t="str">
        <f>IF(I92=0,"",I58/I92*100)</f>
        <v/>
      </c>
    </row>
    <row r="59" spans="1:10" ht="36.75" customHeight="1" x14ac:dyDescent="0.2">
      <c r="A59" s="122"/>
      <c r="B59" s="127" t="s">
        <v>70</v>
      </c>
      <c r="C59" s="197" t="s">
        <v>71</v>
      </c>
      <c r="D59" s="198"/>
      <c r="E59" s="198"/>
      <c r="F59" s="134" t="s">
        <v>26</v>
      </c>
      <c r="G59" s="135"/>
      <c r="H59" s="135"/>
      <c r="I59" s="135">
        <f>'2 3a Pol'!G45</f>
        <v>0</v>
      </c>
      <c r="J59" s="131" t="str">
        <f>IF(I92=0,"",I59/I92*100)</f>
        <v/>
      </c>
    </row>
    <row r="60" spans="1:10" ht="36.75" customHeight="1" x14ac:dyDescent="0.2">
      <c r="A60" s="122"/>
      <c r="B60" s="127" t="s">
        <v>72</v>
      </c>
      <c r="C60" s="197" t="s">
        <v>73</v>
      </c>
      <c r="D60" s="198"/>
      <c r="E60" s="198"/>
      <c r="F60" s="134" t="s">
        <v>26</v>
      </c>
      <c r="G60" s="135"/>
      <c r="H60" s="135"/>
      <c r="I60" s="135">
        <f>'2 3a Pol'!G65</f>
        <v>0</v>
      </c>
      <c r="J60" s="131" t="str">
        <f>IF(I92=0,"",I60/I92*100)</f>
        <v/>
      </c>
    </row>
    <row r="61" spans="1:10" ht="36.75" customHeight="1" x14ac:dyDescent="0.2">
      <c r="A61" s="122"/>
      <c r="B61" s="127" t="s">
        <v>74</v>
      </c>
      <c r="C61" s="197" t="s">
        <v>75</v>
      </c>
      <c r="D61" s="198"/>
      <c r="E61" s="198"/>
      <c r="F61" s="134" t="s">
        <v>26</v>
      </c>
      <c r="G61" s="135"/>
      <c r="H61" s="135"/>
      <c r="I61" s="135">
        <f>'2 3a Pol'!G92</f>
        <v>0</v>
      </c>
      <c r="J61" s="131" t="str">
        <f>IF(I92=0,"",I61/I92*100)</f>
        <v/>
      </c>
    </row>
    <row r="62" spans="1:10" ht="36.75" customHeight="1" x14ac:dyDescent="0.2">
      <c r="A62" s="122"/>
      <c r="B62" s="127" t="s">
        <v>76</v>
      </c>
      <c r="C62" s="197" t="s">
        <v>77</v>
      </c>
      <c r="D62" s="198"/>
      <c r="E62" s="198"/>
      <c r="F62" s="134" t="s">
        <v>26</v>
      </c>
      <c r="G62" s="135"/>
      <c r="H62" s="135"/>
      <c r="I62" s="135">
        <f>'2 3a Pol'!G116</f>
        <v>0</v>
      </c>
      <c r="J62" s="131" t="str">
        <f>IF(I92=0,"",I62/I92*100)</f>
        <v/>
      </c>
    </row>
    <row r="63" spans="1:10" ht="36.75" customHeight="1" x14ac:dyDescent="0.2">
      <c r="A63" s="122"/>
      <c r="B63" s="127" t="s">
        <v>78</v>
      </c>
      <c r="C63" s="197" t="s">
        <v>79</v>
      </c>
      <c r="D63" s="198"/>
      <c r="E63" s="198"/>
      <c r="F63" s="134" t="s">
        <v>26</v>
      </c>
      <c r="G63" s="135"/>
      <c r="H63" s="135"/>
      <c r="I63" s="135">
        <f>'2 3a Pol'!G137</f>
        <v>0</v>
      </c>
      <c r="J63" s="131" t="str">
        <f>IF(I92=0,"",I63/I92*100)</f>
        <v/>
      </c>
    </row>
    <row r="64" spans="1:10" ht="36.75" customHeight="1" x14ac:dyDescent="0.2">
      <c r="A64" s="122"/>
      <c r="B64" s="127" t="s">
        <v>80</v>
      </c>
      <c r="C64" s="197" t="s">
        <v>81</v>
      </c>
      <c r="D64" s="198"/>
      <c r="E64" s="198"/>
      <c r="F64" s="134" t="s">
        <v>26</v>
      </c>
      <c r="G64" s="135"/>
      <c r="H64" s="135"/>
      <c r="I64" s="135">
        <f>'2 3 Pol'!G12</f>
        <v>0</v>
      </c>
      <c r="J64" s="131" t="str">
        <f>IF(I92=0,"",I64/I92*100)</f>
        <v/>
      </c>
    </row>
    <row r="65" spans="1:10" ht="36.75" customHeight="1" x14ac:dyDescent="0.2">
      <c r="A65" s="122"/>
      <c r="B65" s="127" t="s">
        <v>82</v>
      </c>
      <c r="C65" s="197" t="s">
        <v>83</v>
      </c>
      <c r="D65" s="198"/>
      <c r="E65" s="198"/>
      <c r="F65" s="134" t="s">
        <v>26</v>
      </c>
      <c r="G65" s="135"/>
      <c r="H65" s="135"/>
      <c r="I65" s="135">
        <f>'2 3 Pol'!G18</f>
        <v>0</v>
      </c>
      <c r="J65" s="131" t="str">
        <f>IF(I92=0,"",I65/I92*100)</f>
        <v/>
      </c>
    </row>
    <row r="66" spans="1:10" ht="36.75" customHeight="1" x14ac:dyDescent="0.2">
      <c r="A66" s="122"/>
      <c r="B66" s="127" t="s">
        <v>84</v>
      </c>
      <c r="C66" s="197" t="s">
        <v>85</v>
      </c>
      <c r="D66" s="198"/>
      <c r="E66" s="198"/>
      <c r="F66" s="134" t="s">
        <v>26</v>
      </c>
      <c r="G66" s="135"/>
      <c r="H66" s="135"/>
      <c r="I66" s="135">
        <f>'2 3 Pol'!G24</f>
        <v>0</v>
      </c>
      <c r="J66" s="131" t="str">
        <f>IF(I92=0,"",I66/I92*100)</f>
        <v/>
      </c>
    </row>
    <row r="67" spans="1:10" ht="36.75" customHeight="1" x14ac:dyDescent="0.2">
      <c r="A67" s="122"/>
      <c r="B67" s="127" t="s">
        <v>86</v>
      </c>
      <c r="C67" s="197" t="s">
        <v>87</v>
      </c>
      <c r="D67" s="198"/>
      <c r="E67" s="198"/>
      <c r="F67" s="134" t="s">
        <v>26</v>
      </c>
      <c r="G67" s="135"/>
      <c r="H67" s="135"/>
      <c r="I67" s="135">
        <f>'2 3 Pol'!G38</f>
        <v>0</v>
      </c>
      <c r="J67" s="131" t="str">
        <f>IF(I92=0,"",I67/I92*100)</f>
        <v/>
      </c>
    </row>
    <row r="68" spans="1:10" ht="36.75" customHeight="1" x14ac:dyDescent="0.2">
      <c r="A68" s="122"/>
      <c r="B68" s="127" t="s">
        <v>88</v>
      </c>
      <c r="C68" s="197" t="s">
        <v>89</v>
      </c>
      <c r="D68" s="198"/>
      <c r="E68" s="198"/>
      <c r="F68" s="134" t="s">
        <v>26</v>
      </c>
      <c r="G68" s="135"/>
      <c r="H68" s="135"/>
      <c r="I68" s="135">
        <f>'2 3 Pol'!G59</f>
        <v>0</v>
      </c>
      <c r="J68" s="131" t="str">
        <f>IF(I92=0,"",I68/I92*100)</f>
        <v/>
      </c>
    </row>
    <row r="69" spans="1:10" ht="36.75" customHeight="1" x14ac:dyDescent="0.2">
      <c r="A69" s="122"/>
      <c r="B69" s="127" t="s">
        <v>90</v>
      </c>
      <c r="C69" s="197" t="s">
        <v>71</v>
      </c>
      <c r="D69" s="198"/>
      <c r="E69" s="198"/>
      <c r="F69" s="134" t="s">
        <v>26</v>
      </c>
      <c r="G69" s="135"/>
      <c r="H69" s="135"/>
      <c r="I69" s="135">
        <f>'2 3a Pol'!G8</f>
        <v>0</v>
      </c>
      <c r="J69" s="131" t="str">
        <f>IF(I92=0,"",I69/I92*100)</f>
        <v/>
      </c>
    </row>
    <row r="70" spans="1:10" ht="36.75" customHeight="1" x14ac:dyDescent="0.2">
      <c r="A70" s="122"/>
      <c r="B70" s="127" t="s">
        <v>91</v>
      </c>
      <c r="C70" s="197" t="s">
        <v>71</v>
      </c>
      <c r="D70" s="198"/>
      <c r="E70" s="198"/>
      <c r="F70" s="134" t="s">
        <v>26</v>
      </c>
      <c r="G70" s="135"/>
      <c r="H70" s="135"/>
      <c r="I70" s="135">
        <f>'2 3a Pol'!G33</f>
        <v>0</v>
      </c>
      <c r="J70" s="131" t="str">
        <f>IF(I92=0,"",I70/I92*100)</f>
        <v/>
      </c>
    </row>
    <row r="71" spans="1:10" ht="36.75" customHeight="1" x14ac:dyDescent="0.2">
      <c r="A71" s="122"/>
      <c r="B71" s="127" t="s">
        <v>49</v>
      </c>
      <c r="C71" s="197" t="s">
        <v>92</v>
      </c>
      <c r="D71" s="198"/>
      <c r="E71" s="198"/>
      <c r="F71" s="134" t="s">
        <v>26</v>
      </c>
      <c r="G71" s="135"/>
      <c r="H71" s="135"/>
      <c r="I71" s="135">
        <f>'2 2 Pol'!G8</f>
        <v>0</v>
      </c>
      <c r="J71" s="131" t="str">
        <f>IF(I92=0,"",I71/I92*100)</f>
        <v/>
      </c>
    </row>
    <row r="72" spans="1:10" ht="36.75" customHeight="1" x14ac:dyDescent="0.2">
      <c r="A72" s="122"/>
      <c r="B72" s="127" t="s">
        <v>93</v>
      </c>
      <c r="C72" s="197" t="s">
        <v>94</v>
      </c>
      <c r="D72" s="198"/>
      <c r="E72" s="198"/>
      <c r="F72" s="134" t="s">
        <v>26</v>
      </c>
      <c r="G72" s="135"/>
      <c r="H72" s="135"/>
      <c r="I72" s="135">
        <f>'2 2 Pol'!G12</f>
        <v>0</v>
      </c>
      <c r="J72" s="131" t="str">
        <f>IF(I92=0,"",I72/I92*100)</f>
        <v/>
      </c>
    </row>
    <row r="73" spans="1:10" ht="36.75" customHeight="1" x14ac:dyDescent="0.2">
      <c r="A73" s="122"/>
      <c r="B73" s="127" t="s">
        <v>53</v>
      </c>
      <c r="C73" s="197" t="s">
        <v>95</v>
      </c>
      <c r="D73" s="198"/>
      <c r="E73" s="198"/>
      <c r="F73" s="134" t="s">
        <v>26</v>
      </c>
      <c r="G73" s="135"/>
      <c r="H73" s="135"/>
      <c r="I73" s="135">
        <f>'2 2 Pol'!G15</f>
        <v>0</v>
      </c>
      <c r="J73" s="131" t="str">
        <f>IF(I92=0,"",I73/I92*100)</f>
        <v/>
      </c>
    </row>
    <row r="74" spans="1:10" ht="36.75" customHeight="1" x14ac:dyDescent="0.2">
      <c r="A74" s="122"/>
      <c r="B74" s="127" t="s">
        <v>96</v>
      </c>
      <c r="C74" s="197" t="s">
        <v>97</v>
      </c>
      <c r="D74" s="198"/>
      <c r="E74" s="198"/>
      <c r="F74" s="134" t="s">
        <v>26</v>
      </c>
      <c r="G74" s="135"/>
      <c r="H74" s="135"/>
      <c r="I74" s="135">
        <f>'2 2 Pol'!G18</f>
        <v>0</v>
      </c>
      <c r="J74" s="131" t="str">
        <f>IF(I92=0,"",I74/I92*100)</f>
        <v/>
      </c>
    </row>
    <row r="75" spans="1:10" ht="36.75" customHeight="1" x14ac:dyDescent="0.2">
      <c r="A75" s="122"/>
      <c r="B75" s="127" t="s">
        <v>98</v>
      </c>
      <c r="C75" s="197" t="s">
        <v>99</v>
      </c>
      <c r="D75" s="198"/>
      <c r="E75" s="198"/>
      <c r="F75" s="134" t="s">
        <v>26</v>
      </c>
      <c r="G75" s="135"/>
      <c r="H75" s="135"/>
      <c r="I75" s="135">
        <f>'2 2 Pol'!G26</f>
        <v>0</v>
      </c>
      <c r="J75" s="131" t="str">
        <f>IF(I92=0,"",I75/I92*100)</f>
        <v/>
      </c>
    </row>
    <row r="76" spans="1:10" ht="36.75" customHeight="1" x14ac:dyDescent="0.2">
      <c r="A76" s="122"/>
      <c r="B76" s="127" t="s">
        <v>100</v>
      </c>
      <c r="C76" s="197" t="s">
        <v>101</v>
      </c>
      <c r="D76" s="198"/>
      <c r="E76" s="198"/>
      <c r="F76" s="134" t="s">
        <v>26</v>
      </c>
      <c r="G76" s="135"/>
      <c r="H76" s="135"/>
      <c r="I76" s="135">
        <f>'2 2 Pol'!G35</f>
        <v>0</v>
      </c>
      <c r="J76" s="131" t="str">
        <f>IF(I92=0,"",I76/I92*100)</f>
        <v/>
      </c>
    </row>
    <row r="77" spans="1:10" ht="36.75" customHeight="1" x14ac:dyDescent="0.2">
      <c r="A77" s="122"/>
      <c r="B77" s="127" t="s">
        <v>102</v>
      </c>
      <c r="C77" s="197" t="s">
        <v>103</v>
      </c>
      <c r="D77" s="198"/>
      <c r="E77" s="198"/>
      <c r="F77" s="134" t="s">
        <v>26</v>
      </c>
      <c r="G77" s="135"/>
      <c r="H77" s="135"/>
      <c r="I77" s="135">
        <f>'2 2 Pol'!G38</f>
        <v>0</v>
      </c>
      <c r="J77" s="131" t="str">
        <f>IF(I92=0,"",I77/I92*100)</f>
        <v/>
      </c>
    </row>
    <row r="78" spans="1:10" ht="36.75" customHeight="1" x14ac:dyDescent="0.2">
      <c r="A78" s="122"/>
      <c r="B78" s="127" t="s">
        <v>104</v>
      </c>
      <c r="C78" s="197" t="s">
        <v>105</v>
      </c>
      <c r="D78" s="198"/>
      <c r="E78" s="198"/>
      <c r="F78" s="134" t="s">
        <v>26</v>
      </c>
      <c r="G78" s="135"/>
      <c r="H78" s="135"/>
      <c r="I78" s="135">
        <f>'2 2 Pol'!G41</f>
        <v>0</v>
      </c>
      <c r="J78" s="131" t="str">
        <f>IF(I92=0,"",I78/I92*100)</f>
        <v/>
      </c>
    </row>
    <row r="79" spans="1:10" ht="36.75" customHeight="1" x14ac:dyDescent="0.2">
      <c r="A79" s="122"/>
      <c r="B79" s="127" t="s">
        <v>106</v>
      </c>
      <c r="C79" s="197" t="s">
        <v>107</v>
      </c>
      <c r="D79" s="198"/>
      <c r="E79" s="198"/>
      <c r="F79" s="134" t="s">
        <v>26</v>
      </c>
      <c r="G79" s="135"/>
      <c r="H79" s="135"/>
      <c r="I79" s="135">
        <f>'2 2 Pol'!G44</f>
        <v>0</v>
      </c>
      <c r="J79" s="131" t="str">
        <f>IF(I92=0,"",I79/I92*100)</f>
        <v/>
      </c>
    </row>
    <row r="80" spans="1:10" ht="36.75" customHeight="1" x14ac:dyDescent="0.2">
      <c r="A80" s="122"/>
      <c r="B80" s="127" t="s">
        <v>108</v>
      </c>
      <c r="C80" s="197" t="s">
        <v>109</v>
      </c>
      <c r="D80" s="198"/>
      <c r="E80" s="198"/>
      <c r="F80" s="134" t="s">
        <v>26</v>
      </c>
      <c r="G80" s="135"/>
      <c r="H80" s="135"/>
      <c r="I80" s="135">
        <f>'2 2 Pol'!G88</f>
        <v>0</v>
      </c>
      <c r="J80" s="131" t="str">
        <f>IF(I92=0,"",I80/I92*100)</f>
        <v/>
      </c>
    </row>
    <row r="81" spans="1:10" ht="36.75" customHeight="1" x14ac:dyDescent="0.2">
      <c r="A81" s="122"/>
      <c r="B81" s="127" t="s">
        <v>110</v>
      </c>
      <c r="C81" s="197" t="s">
        <v>111</v>
      </c>
      <c r="D81" s="198"/>
      <c r="E81" s="198"/>
      <c r="F81" s="134" t="s">
        <v>26</v>
      </c>
      <c r="G81" s="135"/>
      <c r="H81" s="135"/>
      <c r="I81" s="135">
        <f>'2 4 Pol'!J8</f>
        <v>0</v>
      </c>
      <c r="J81" s="131" t="str">
        <f>IF(I92=0,"",I81/I92*100)</f>
        <v/>
      </c>
    </row>
    <row r="82" spans="1:10" ht="36.75" customHeight="1" x14ac:dyDescent="0.2">
      <c r="A82" s="122"/>
      <c r="B82" s="127" t="s">
        <v>112</v>
      </c>
      <c r="C82" s="197" t="s">
        <v>113</v>
      </c>
      <c r="D82" s="198"/>
      <c r="E82" s="198"/>
      <c r="F82" s="134" t="s">
        <v>26</v>
      </c>
      <c r="G82" s="135"/>
      <c r="H82" s="135"/>
      <c r="I82" s="135">
        <f>'2 4 Pol'!J17</f>
        <v>0</v>
      </c>
      <c r="J82" s="131" t="str">
        <f>IF(I92=0,"",I82/I92*100)</f>
        <v/>
      </c>
    </row>
    <row r="83" spans="1:10" ht="36.75" customHeight="1" x14ac:dyDescent="0.2">
      <c r="A83" s="122"/>
      <c r="B83" s="127" t="s">
        <v>114</v>
      </c>
      <c r="C83" s="197" t="s">
        <v>115</v>
      </c>
      <c r="D83" s="198"/>
      <c r="E83" s="198"/>
      <c r="F83" s="134" t="s">
        <v>27</v>
      </c>
      <c r="G83" s="135"/>
      <c r="H83" s="135"/>
      <c r="I83" s="135">
        <f>'2 2 Pol'!G90</f>
        <v>0</v>
      </c>
      <c r="J83" s="131" t="str">
        <f>IF(I92=0,"",I83/I92*100)</f>
        <v/>
      </c>
    </row>
    <row r="84" spans="1:10" ht="36.75" customHeight="1" x14ac:dyDescent="0.2">
      <c r="A84" s="122"/>
      <c r="B84" s="127" t="s">
        <v>116</v>
      </c>
      <c r="C84" s="197" t="s">
        <v>117</v>
      </c>
      <c r="D84" s="198"/>
      <c r="E84" s="198"/>
      <c r="F84" s="134" t="s">
        <v>27</v>
      </c>
      <c r="G84" s="135"/>
      <c r="H84" s="135"/>
      <c r="I84" s="135">
        <f>'2 2 Pol'!G93</f>
        <v>0</v>
      </c>
      <c r="J84" s="131" t="str">
        <f>IF(I92=0,"",I84/I92*100)</f>
        <v/>
      </c>
    </row>
    <row r="85" spans="1:10" ht="36.75" customHeight="1" x14ac:dyDescent="0.2">
      <c r="A85" s="122"/>
      <c r="B85" s="127" t="s">
        <v>118</v>
      </c>
      <c r="C85" s="197" t="s">
        <v>119</v>
      </c>
      <c r="D85" s="198"/>
      <c r="E85" s="198"/>
      <c r="F85" s="134" t="s">
        <v>27</v>
      </c>
      <c r="G85" s="135"/>
      <c r="H85" s="135"/>
      <c r="I85" s="135">
        <f>'2 2 Pol'!G107</f>
        <v>0</v>
      </c>
      <c r="J85" s="131" t="str">
        <f>IF(I92=0,"",I85/I92*100)</f>
        <v/>
      </c>
    </row>
    <row r="86" spans="1:10" ht="36.75" customHeight="1" x14ac:dyDescent="0.2">
      <c r="A86" s="122"/>
      <c r="B86" s="127" t="s">
        <v>120</v>
      </c>
      <c r="C86" s="197" t="s">
        <v>121</v>
      </c>
      <c r="D86" s="198"/>
      <c r="E86" s="198"/>
      <c r="F86" s="134" t="s">
        <v>27</v>
      </c>
      <c r="G86" s="135"/>
      <c r="H86" s="135"/>
      <c r="I86" s="135">
        <f>'2 2 Pol'!G114</f>
        <v>0</v>
      </c>
      <c r="J86" s="131" t="str">
        <f>IF(I92=0,"",I86/I92*100)</f>
        <v/>
      </c>
    </row>
    <row r="87" spans="1:10" ht="36.75" customHeight="1" x14ac:dyDescent="0.2">
      <c r="A87" s="122"/>
      <c r="B87" s="127" t="s">
        <v>122</v>
      </c>
      <c r="C87" s="197" t="s">
        <v>123</v>
      </c>
      <c r="D87" s="198"/>
      <c r="E87" s="198"/>
      <c r="F87" s="134" t="s">
        <v>27</v>
      </c>
      <c r="G87" s="135"/>
      <c r="H87" s="135"/>
      <c r="I87" s="135">
        <f>'2 2 Pol'!G117</f>
        <v>0</v>
      </c>
      <c r="J87" s="131" t="str">
        <f>IF(I92=0,"",I87/I92*100)</f>
        <v/>
      </c>
    </row>
    <row r="88" spans="1:10" ht="36.75" customHeight="1" x14ac:dyDescent="0.2">
      <c r="A88" s="122"/>
      <c r="B88" s="127" t="s">
        <v>124</v>
      </c>
      <c r="C88" s="197" t="s">
        <v>125</v>
      </c>
      <c r="D88" s="198"/>
      <c r="E88" s="198"/>
      <c r="F88" s="134" t="s">
        <v>27</v>
      </c>
      <c r="G88" s="135"/>
      <c r="H88" s="135"/>
      <c r="I88" s="135">
        <f>'2 3 Pol'!G41+'2 3a Pol'!G120</f>
        <v>0</v>
      </c>
      <c r="J88" s="131" t="str">
        <f>IF(I92=0,"",I88/I92*100)</f>
        <v/>
      </c>
    </row>
    <row r="89" spans="1:10" ht="36.75" customHeight="1" x14ac:dyDescent="0.2">
      <c r="A89" s="122"/>
      <c r="B89" s="127" t="s">
        <v>126</v>
      </c>
      <c r="C89" s="197" t="s">
        <v>127</v>
      </c>
      <c r="D89" s="198"/>
      <c r="E89" s="198"/>
      <c r="F89" s="134" t="s">
        <v>28</v>
      </c>
      <c r="G89" s="135"/>
      <c r="H89" s="135"/>
      <c r="I89" s="135">
        <f>'2 2 Pol'!G125</f>
        <v>0</v>
      </c>
      <c r="J89" s="131" t="str">
        <f>IF(I92=0,"",I89/I92*100)</f>
        <v/>
      </c>
    </row>
    <row r="90" spans="1:10" ht="36.75" customHeight="1" x14ac:dyDescent="0.2">
      <c r="A90" s="122"/>
      <c r="B90" s="127" t="s">
        <v>128</v>
      </c>
      <c r="C90" s="197" t="s">
        <v>129</v>
      </c>
      <c r="D90" s="198"/>
      <c r="E90" s="198"/>
      <c r="F90" s="134" t="s">
        <v>130</v>
      </c>
      <c r="G90" s="135"/>
      <c r="H90" s="135"/>
      <c r="I90" s="135">
        <f>'2 2 Pol'!G128</f>
        <v>0</v>
      </c>
      <c r="J90" s="131" t="str">
        <f>IF(I92=0,"",I90/I92*100)</f>
        <v/>
      </c>
    </row>
    <row r="91" spans="1:10" ht="36.75" customHeight="1" x14ac:dyDescent="0.2">
      <c r="A91" s="122"/>
      <c r="B91" s="127" t="s">
        <v>131</v>
      </c>
      <c r="C91" s="197" t="s">
        <v>29</v>
      </c>
      <c r="D91" s="198"/>
      <c r="E91" s="198"/>
      <c r="F91" s="134" t="s">
        <v>131</v>
      </c>
      <c r="G91" s="135"/>
      <c r="H91" s="135"/>
      <c r="I91" s="135">
        <f>'2 2 Pol'!G136</f>
        <v>0</v>
      </c>
      <c r="J91" s="131" t="str">
        <f>IF(I92=0,"",I91/I92*100)</f>
        <v/>
      </c>
    </row>
    <row r="92" spans="1:10" ht="25.5" customHeight="1" x14ac:dyDescent="0.2">
      <c r="A92" s="123"/>
      <c r="B92" s="128" t="s">
        <v>1</v>
      </c>
      <c r="C92" s="129"/>
      <c r="D92" s="130"/>
      <c r="E92" s="130"/>
      <c r="F92" s="136"/>
      <c r="G92" s="137"/>
      <c r="H92" s="137"/>
      <c r="I92" s="137">
        <f>SUM(I58:I91)</f>
        <v>0</v>
      </c>
      <c r="J92" s="132">
        <f>SUM(J58:J91)</f>
        <v>0</v>
      </c>
    </row>
    <row r="93" spans="1:10" x14ac:dyDescent="0.2">
      <c r="F93" s="86"/>
      <c r="G93" s="86"/>
      <c r="H93" s="86"/>
      <c r="I93" s="86"/>
      <c r="J93" s="133"/>
    </row>
    <row r="94" spans="1:10" x14ac:dyDescent="0.2">
      <c r="F94" s="86"/>
      <c r="G94" s="86"/>
      <c r="H94" s="86"/>
      <c r="I94" s="86"/>
      <c r="J94" s="133"/>
    </row>
    <row r="95" spans="1:10" x14ac:dyDescent="0.2">
      <c r="F95" s="86"/>
      <c r="G95" s="86"/>
      <c r="H95" s="86"/>
      <c r="I95" s="86"/>
      <c r="J95" s="133"/>
    </row>
  </sheetData>
  <sheetProtection algorithmName="SHA-512" hashValue="ucz69hYF5/nHVUzvi1F3AiDdUPrjSQiLxkoCJNxQU9v1oY80y6ACOl8Qc0lwnpoGh19oV3Qj4NfVN63vqG6T5w==" saltValue="Jwx6fM1BrJWERsn5kRpT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10</v>
      </c>
      <c r="B4" s="141" t="s">
        <v>46</v>
      </c>
      <c r="C4" s="256" t="s">
        <v>48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159</v>
      </c>
      <c r="B8" s="162" t="s">
        <v>49</v>
      </c>
      <c r="C8" s="183" t="s">
        <v>92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0.59</v>
      </c>
      <c r="W8" s="160"/>
      <c r="X8" s="160"/>
      <c r="Y8" s="160"/>
      <c r="AG8" t="s">
        <v>160</v>
      </c>
    </row>
    <row r="9" spans="1:60" outlineLevel="1" x14ac:dyDescent="0.2">
      <c r="A9" s="168">
        <v>1</v>
      </c>
      <c r="B9" s="169" t="s">
        <v>161</v>
      </c>
      <c r="C9" s="184" t="s">
        <v>162</v>
      </c>
      <c r="D9" s="170" t="s">
        <v>163</v>
      </c>
      <c r="E9" s="171">
        <v>6.6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5.8E-4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164</v>
      </c>
      <c r="T9" s="174" t="s">
        <v>165</v>
      </c>
      <c r="U9" s="157">
        <v>0.09</v>
      </c>
      <c r="V9" s="157">
        <f>ROUND(E9*U9,2)</f>
        <v>0.59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9" t="s">
        <v>169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Rozmeření, nařezání a montáž minerální izolace, zapravení spáry montážní pěnou, dodávka tepelné izolace a montážní pěny.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171</v>
      </c>
      <c r="D11" s="158"/>
      <c r="E11" s="159">
        <v>6.6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1" t="s">
        <v>159</v>
      </c>
      <c r="B12" s="162" t="s">
        <v>93</v>
      </c>
      <c r="C12" s="183" t="s">
        <v>94</v>
      </c>
      <c r="D12" s="163"/>
      <c r="E12" s="164"/>
      <c r="F12" s="165"/>
      <c r="G12" s="165">
        <f>SUMIF(AG13:AG14,"&lt;&gt;NOR",G13:G14)</f>
        <v>0</v>
      </c>
      <c r="H12" s="165"/>
      <c r="I12" s="165">
        <f>SUM(I13:I14)</f>
        <v>0</v>
      </c>
      <c r="J12" s="165"/>
      <c r="K12" s="165">
        <f>SUM(K13:K14)</f>
        <v>0</v>
      </c>
      <c r="L12" s="165"/>
      <c r="M12" s="165">
        <f>SUM(M13:M14)</f>
        <v>0</v>
      </c>
      <c r="N12" s="164"/>
      <c r="O12" s="164">
        <f>SUM(O13:O14)</f>
        <v>0.36</v>
      </c>
      <c r="P12" s="164"/>
      <c r="Q12" s="164">
        <f>SUM(Q13:Q14)</f>
        <v>0</v>
      </c>
      <c r="R12" s="165"/>
      <c r="S12" s="165"/>
      <c r="T12" s="166"/>
      <c r="U12" s="160"/>
      <c r="V12" s="160">
        <f>SUM(V13:V14)</f>
        <v>11.78</v>
      </c>
      <c r="W12" s="160"/>
      <c r="X12" s="160"/>
      <c r="Y12" s="160"/>
      <c r="AG12" t="s">
        <v>160</v>
      </c>
    </row>
    <row r="13" spans="1:60" ht="22.5" outlineLevel="1" x14ac:dyDescent="0.2">
      <c r="A13" s="168">
        <v>2</v>
      </c>
      <c r="B13" s="169" t="s">
        <v>173</v>
      </c>
      <c r="C13" s="184" t="s">
        <v>174</v>
      </c>
      <c r="D13" s="170" t="s">
        <v>175</v>
      </c>
      <c r="E13" s="171">
        <v>8.2650000000000006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4.3279999999999999E-2</v>
      </c>
      <c r="O13" s="171">
        <f>ROUND(E13*N13,2)</f>
        <v>0.36</v>
      </c>
      <c r="P13" s="171">
        <v>0</v>
      </c>
      <c r="Q13" s="171">
        <f>ROUND(E13*P13,2)</f>
        <v>0</v>
      </c>
      <c r="R13" s="173"/>
      <c r="S13" s="173" t="s">
        <v>165</v>
      </c>
      <c r="T13" s="174" t="s">
        <v>165</v>
      </c>
      <c r="U13" s="157">
        <v>1.425</v>
      </c>
      <c r="V13" s="157">
        <f>ROUND(E13*U13,2)</f>
        <v>11.78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176</v>
      </c>
      <c r="D14" s="158"/>
      <c r="E14" s="159">
        <v>8.2650000000000006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1" t="s">
        <v>159</v>
      </c>
      <c r="B15" s="162" t="s">
        <v>53</v>
      </c>
      <c r="C15" s="183" t="s">
        <v>95</v>
      </c>
      <c r="D15" s="163"/>
      <c r="E15" s="164"/>
      <c r="F15" s="165"/>
      <c r="G15" s="165">
        <f>SUMIF(AG16:AG17,"&lt;&gt;NOR",G16:G17)</f>
        <v>0</v>
      </c>
      <c r="H15" s="165"/>
      <c r="I15" s="165">
        <f>SUM(I16:I17)</f>
        <v>0</v>
      </c>
      <c r="J15" s="165"/>
      <c r="K15" s="165">
        <f>SUM(K16:K17)</f>
        <v>0</v>
      </c>
      <c r="L15" s="165"/>
      <c r="M15" s="165">
        <f>SUM(M16:M17)</f>
        <v>0</v>
      </c>
      <c r="N15" s="164"/>
      <c r="O15" s="164">
        <f>SUM(O16:O17)</f>
        <v>0.05</v>
      </c>
      <c r="P15" s="164"/>
      <c r="Q15" s="164">
        <f>SUM(Q16:Q17)</f>
        <v>0</v>
      </c>
      <c r="R15" s="165"/>
      <c r="S15" s="165"/>
      <c r="T15" s="166"/>
      <c r="U15" s="160"/>
      <c r="V15" s="160">
        <f>SUM(V16:V17)</f>
        <v>1.01</v>
      </c>
      <c r="W15" s="160"/>
      <c r="X15" s="160"/>
      <c r="Y15" s="160"/>
      <c r="AG15" t="s">
        <v>160</v>
      </c>
    </row>
    <row r="16" spans="1:60" ht="22.5" outlineLevel="1" x14ac:dyDescent="0.2">
      <c r="A16" s="168">
        <v>3</v>
      </c>
      <c r="B16" s="169" t="s">
        <v>177</v>
      </c>
      <c r="C16" s="184" t="s">
        <v>178</v>
      </c>
      <c r="D16" s="170" t="s">
        <v>179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5.0200000000000002E-2</v>
      </c>
      <c r="O16" s="171">
        <f>ROUND(E16*N16,2)</f>
        <v>0.05</v>
      </c>
      <c r="P16" s="171">
        <v>0</v>
      </c>
      <c r="Q16" s="171">
        <f>ROUND(E16*P16,2)</f>
        <v>0</v>
      </c>
      <c r="R16" s="173"/>
      <c r="S16" s="173" t="s">
        <v>165</v>
      </c>
      <c r="T16" s="174" t="s">
        <v>165</v>
      </c>
      <c r="U16" s="157">
        <v>1.006</v>
      </c>
      <c r="V16" s="157">
        <f>ROUND(E16*U16,2)</f>
        <v>1.01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180</v>
      </c>
      <c r="D17" s="158"/>
      <c r="E17" s="159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5.5" x14ac:dyDescent="0.2">
      <c r="A18" s="161" t="s">
        <v>159</v>
      </c>
      <c r="B18" s="162" t="s">
        <v>96</v>
      </c>
      <c r="C18" s="183" t="s">
        <v>97</v>
      </c>
      <c r="D18" s="163"/>
      <c r="E18" s="164"/>
      <c r="F18" s="165"/>
      <c r="G18" s="165">
        <f>SUMIF(AG19:AG25,"&lt;&gt;NOR",G19:G25)</f>
        <v>0</v>
      </c>
      <c r="H18" s="165"/>
      <c r="I18" s="165">
        <f>SUM(I19:I25)</f>
        <v>0</v>
      </c>
      <c r="J18" s="165"/>
      <c r="K18" s="165">
        <f>SUM(K19:K25)</f>
        <v>0</v>
      </c>
      <c r="L18" s="165"/>
      <c r="M18" s="165">
        <f>SUM(M19:M25)</f>
        <v>0</v>
      </c>
      <c r="N18" s="164"/>
      <c r="O18" s="164">
        <f>SUM(O19:O25)</f>
        <v>0.01</v>
      </c>
      <c r="P18" s="164"/>
      <c r="Q18" s="164">
        <f>SUM(Q19:Q25)</f>
        <v>0</v>
      </c>
      <c r="R18" s="165"/>
      <c r="S18" s="165"/>
      <c r="T18" s="166"/>
      <c r="U18" s="160"/>
      <c r="V18" s="160">
        <f>SUM(V19:V25)</f>
        <v>87.78</v>
      </c>
      <c r="W18" s="160"/>
      <c r="X18" s="160"/>
      <c r="Y18" s="160"/>
      <c r="AG18" t="s">
        <v>160</v>
      </c>
    </row>
    <row r="19" spans="1:60" ht="22.5" outlineLevel="1" x14ac:dyDescent="0.2">
      <c r="A19" s="168">
        <v>4</v>
      </c>
      <c r="B19" s="169" t="s">
        <v>181</v>
      </c>
      <c r="C19" s="184" t="s">
        <v>182</v>
      </c>
      <c r="D19" s="170" t="s">
        <v>179</v>
      </c>
      <c r="E19" s="171">
        <v>15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2.4000000000000001E-4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164</v>
      </c>
      <c r="T19" s="174" t="s">
        <v>183</v>
      </c>
      <c r="U19" s="157">
        <v>1.54</v>
      </c>
      <c r="V19" s="157">
        <f>ROUND(E19*U19,2)</f>
        <v>23.1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9" t="s">
        <v>184</v>
      </c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5" t="s">
        <v>185</v>
      </c>
      <c r="D21" s="158"/>
      <c r="E21" s="159">
        <v>15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8">
        <v>5</v>
      </c>
      <c r="B22" s="169" t="s">
        <v>186</v>
      </c>
      <c r="C22" s="184" t="s">
        <v>187</v>
      </c>
      <c r="D22" s="170" t="s">
        <v>179</v>
      </c>
      <c r="E22" s="171">
        <v>42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2.4000000000000001E-4</v>
      </c>
      <c r="O22" s="171">
        <f>ROUND(E22*N22,2)</f>
        <v>0.01</v>
      </c>
      <c r="P22" s="171">
        <v>0</v>
      </c>
      <c r="Q22" s="171">
        <f>ROUND(E22*P22,2)</f>
        <v>0</v>
      </c>
      <c r="R22" s="173"/>
      <c r="S22" s="173" t="s">
        <v>164</v>
      </c>
      <c r="T22" s="174" t="s">
        <v>183</v>
      </c>
      <c r="U22" s="157">
        <v>1.54</v>
      </c>
      <c r="V22" s="157">
        <f>ROUND(E22*U22,2)</f>
        <v>64.680000000000007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9" t="s">
        <v>184</v>
      </c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5" t="s">
        <v>188</v>
      </c>
      <c r="D24" s="158"/>
      <c r="E24" s="159">
        <v>25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189</v>
      </c>
      <c r="D25" s="158"/>
      <c r="E25" s="159">
        <v>17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1" t="s">
        <v>159</v>
      </c>
      <c r="B26" s="162" t="s">
        <v>98</v>
      </c>
      <c r="C26" s="183" t="s">
        <v>99</v>
      </c>
      <c r="D26" s="163"/>
      <c r="E26" s="164"/>
      <c r="F26" s="165"/>
      <c r="G26" s="165">
        <f>SUMIF(AG27:AG34,"&lt;&gt;NOR",G27:G34)</f>
        <v>0</v>
      </c>
      <c r="H26" s="165"/>
      <c r="I26" s="165">
        <f>SUM(I27:I34)</f>
        <v>0</v>
      </c>
      <c r="J26" s="165"/>
      <c r="K26" s="165">
        <f>SUM(K27:K34)</f>
        <v>0</v>
      </c>
      <c r="L26" s="165"/>
      <c r="M26" s="165">
        <f>SUM(M27:M34)</f>
        <v>0</v>
      </c>
      <c r="N26" s="164"/>
      <c r="O26" s="164">
        <f>SUM(O27:O34)</f>
        <v>0.02</v>
      </c>
      <c r="P26" s="164"/>
      <c r="Q26" s="164">
        <f>SUM(Q27:Q34)</f>
        <v>0</v>
      </c>
      <c r="R26" s="165"/>
      <c r="S26" s="165"/>
      <c r="T26" s="166"/>
      <c r="U26" s="160"/>
      <c r="V26" s="160">
        <f>SUM(V27:V34)</f>
        <v>3.84</v>
      </c>
      <c r="W26" s="160"/>
      <c r="X26" s="160"/>
      <c r="Y26" s="160"/>
      <c r="AG26" t="s">
        <v>160</v>
      </c>
    </row>
    <row r="27" spans="1:60" ht="22.5" outlineLevel="1" x14ac:dyDescent="0.2">
      <c r="A27" s="168">
        <v>6</v>
      </c>
      <c r="B27" s="169" t="s">
        <v>190</v>
      </c>
      <c r="C27" s="184" t="s">
        <v>191</v>
      </c>
      <c r="D27" s="170" t="s">
        <v>179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1.074E-2</v>
      </c>
      <c r="O27" s="171">
        <f>ROUND(E27*N27,2)</f>
        <v>0.01</v>
      </c>
      <c r="P27" s="171">
        <v>0</v>
      </c>
      <c r="Q27" s="171">
        <f>ROUND(E27*P27,2)</f>
        <v>0</v>
      </c>
      <c r="R27" s="173"/>
      <c r="S27" s="173" t="s">
        <v>165</v>
      </c>
      <c r="T27" s="174" t="s">
        <v>165</v>
      </c>
      <c r="U27" s="157">
        <v>0.51171</v>
      </c>
      <c r="V27" s="157">
        <f>ROUND(E27*U27,2)</f>
        <v>0.51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180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7</v>
      </c>
      <c r="B29" s="169" t="s">
        <v>192</v>
      </c>
      <c r="C29" s="184" t="s">
        <v>193</v>
      </c>
      <c r="D29" s="170" t="s">
        <v>194</v>
      </c>
      <c r="E29" s="171">
        <v>49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2.3000000000000001E-4</v>
      </c>
      <c r="O29" s="171">
        <f>ROUND(E29*N29,2)</f>
        <v>0.01</v>
      </c>
      <c r="P29" s="171">
        <v>0</v>
      </c>
      <c r="Q29" s="171">
        <f>ROUND(E29*P29,2)</f>
        <v>0</v>
      </c>
      <c r="R29" s="173"/>
      <c r="S29" s="173" t="s">
        <v>164</v>
      </c>
      <c r="T29" s="174" t="s">
        <v>183</v>
      </c>
      <c r="U29" s="157">
        <v>6.8000000000000005E-2</v>
      </c>
      <c r="V29" s="157">
        <f>ROUND(E29*U29,2)</f>
        <v>3.33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5" t="s">
        <v>195</v>
      </c>
      <c r="D30" s="158"/>
      <c r="E30" s="159">
        <v>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5" t="s">
        <v>196</v>
      </c>
      <c r="D31" s="158"/>
      <c r="E31" s="159">
        <v>21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5" t="s">
        <v>197</v>
      </c>
      <c r="D32" s="158"/>
      <c r="E32" s="159">
        <v>19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198</v>
      </c>
      <c r="D33" s="158"/>
      <c r="E33" s="159">
        <v>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5" t="s">
        <v>199</v>
      </c>
      <c r="D34" s="158"/>
      <c r="E34" s="159">
        <v>3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159</v>
      </c>
      <c r="B35" s="162" t="s">
        <v>100</v>
      </c>
      <c r="C35" s="183" t="s">
        <v>101</v>
      </c>
      <c r="D35" s="163"/>
      <c r="E35" s="164"/>
      <c r="F35" s="165"/>
      <c r="G35" s="165">
        <f>SUMIF(AG36:AG37,"&lt;&gt;NOR",G36:G37)</f>
        <v>0</v>
      </c>
      <c r="H35" s="165"/>
      <c r="I35" s="165">
        <f>SUM(I36:I37)</f>
        <v>0</v>
      </c>
      <c r="J35" s="165"/>
      <c r="K35" s="165">
        <f>SUM(K36:K37)</f>
        <v>0</v>
      </c>
      <c r="L35" s="165"/>
      <c r="M35" s="165">
        <f>SUM(M36:M37)</f>
        <v>0</v>
      </c>
      <c r="N35" s="164"/>
      <c r="O35" s="164">
        <f>SUM(O36:O37)</f>
        <v>0.03</v>
      </c>
      <c r="P35" s="164"/>
      <c r="Q35" s="164">
        <f>SUM(Q36:Q37)</f>
        <v>0</v>
      </c>
      <c r="R35" s="165"/>
      <c r="S35" s="165"/>
      <c r="T35" s="166"/>
      <c r="U35" s="160"/>
      <c r="V35" s="160">
        <f>SUM(V36:V37)</f>
        <v>2.76</v>
      </c>
      <c r="W35" s="160"/>
      <c r="X35" s="160"/>
      <c r="Y35" s="160"/>
      <c r="AG35" t="s">
        <v>160</v>
      </c>
    </row>
    <row r="36" spans="1:60" ht="33.75" outlineLevel="1" x14ac:dyDescent="0.2">
      <c r="A36" s="168">
        <v>8</v>
      </c>
      <c r="B36" s="169" t="s">
        <v>200</v>
      </c>
      <c r="C36" s="184" t="s">
        <v>201</v>
      </c>
      <c r="D36" s="170" t="s">
        <v>179</v>
      </c>
      <c r="E36" s="171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2.656E-2</v>
      </c>
      <c r="O36" s="171">
        <f>ROUND(E36*N36,2)</f>
        <v>0.03</v>
      </c>
      <c r="P36" s="171">
        <v>0</v>
      </c>
      <c r="Q36" s="171">
        <f>ROUND(E36*P36,2)</f>
        <v>0</v>
      </c>
      <c r="R36" s="173"/>
      <c r="S36" s="173" t="s">
        <v>165</v>
      </c>
      <c r="T36" s="174" t="s">
        <v>165</v>
      </c>
      <c r="U36" s="157">
        <v>2.758</v>
      </c>
      <c r="V36" s="157">
        <f>ROUND(E36*U36,2)</f>
        <v>2.76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5" t="s">
        <v>202</v>
      </c>
      <c r="D37" s="158"/>
      <c r="E37" s="159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159</v>
      </c>
      <c r="B38" s="162" t="s">
        <v>102</v>
      </c>
      <c r="C38" s="183" t="s">
        <v>103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0.6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81.319999999999993</v>
      </c>
      <c r="W38" s="160"/>
      <c r="X38" s="160"/>
      <c r="Y38" s="160"/>
      <c r="AG38" t="s">
        <v>160</v>
      </c>
    </row>
    <row r="39" spans="1:60" outlineLevel="1" x14ac:dyDescent="0.2">
      <c r="A39" s="168">
        <v>9</v>
      </c>
      <c r="B39" s="169" t="s">
        <v>203</v>
      </c>
      <c r="C39" s="184" t="s">
        <v>204</v>
      </c>
      <c r="D39" s="170" t="s">
        <v>175</v>
      </c>
      <c r="E39" s="171">
        <v>380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1.58E-3</v>
      </c>
      <c r="O39" s="171">
        <f>ROUND(E39*N39,2)</f>
        <v>0.6</v>
      </c>
      <c r="P39" s="171">
        <v>0</v>
      </c>
      <c r="Q39" s="171">
        <f>ROUND(E39*P39,2)</f>
        <v>0</v>
      </c>
      <c r="R39" s="173"/>
      <c r="S39" s="173" t="s">
        <v>165</v>
      </c>
      <c r="T39" s="174" t="s">
        <v>165</v>
      </c>
      <c r="U39" s="157">
        <v>0.214</v>
      </c>
      <c r="V39" s="157">
        <f>ROUND(E39*U39,2)</f>
        <v>81.319999999999993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5" t="s">
        <v>205</v>
      </c>
      <c r="D40" s="158"/>
      <c r="E40" s="159">
        <v>380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5.5" x14ac:dyDescent="0.2">
      <c r="A41" s="161" t="s">
        <v>159</v>
      </c>
      <c r="B41" s="162" t="s">
        <v>104</v>
      </c>
      <c r="C41" s="183" t="s">
        <v>105</v>
      </c>
      <c r="D41" s="163"/>
      <c r="E41" s="164"/>
      <c r="F41" s="165"/>
      <c r="G41" s="165">
        <f>SUMIF(AG42:AG43,"&lt;&gt;NOR",G42:G43)</f>
        <v>0</v>
      </c>
      <c r="H41" s="165"/>
      <c r="I41" s="165">
        <f>SUM(I42:I43)</f>
        <v>0</v>
      </c>
      <c r="J41" s="165"/>
      <c r="K41" s="165">
        <f>SUM(K42:K43)</f>
        <v>0</v>
      </c>
      <c r="L41" s="165"/>
      <c r="M41" s="165">
        <f>SUM(M42:M43)</f>
        <v>0</v>
      </c>
      <c r="N41" s="164"/>
      <c r="O41" s="164">
        <f>SUM(O42:O43)</f>
        <v>0.02</v>
      </c>
      <c r="P41" s="164"/>
      <c r="Q41" s="164">
        <f>SUM(Q42:Q43)</f>
        <v>0</v>
      </c>
      <c r="R41" s="165"/>
      <c r="S41" s="165"/>
      <c r="T41" s="166"/>
      <c r="U41" s="160"/>
      <c r="V41" s="160">
        <f>SUM(V42:V43)</f>
        <v>132.44</v>
      </c>
      <c r="W41" s="160"/>
      <c r="X41" s="160"/>
      <c r="Y41" s="160"/>
      <c r="AG41" t="s">
        <v>160</v>
      </c>
    </row>
    <row r="42" spans="1:60" outlineLevel="1" x14ac:dyDescent="0.2">
      <c r="A42" s="168">
        <v>10</v>
      </c>
      <c r="B42" s="169" t="s">
        <v>206</v>
      </c>
      <c r="C42" s="184" t="s">
        <v>207</v>
      </c>
      <c r="D42" s="170" t="s">
        <v>175</v>
      </c>
      <c r="E42" s="171">
        <v>430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4.0000000000000003E-5</v>
      </c>
      <c r="O42" s="171">
        <f>ROUND(E42*N42,2)</f>
        <v>0.02</v>
      </c>
      <c r="P42" s="171">
        <v>0</v>
      </c>
      <c r="Q42" s="171">
        <f>ROUND(E42*P42,2)</f>
        <v>0</v>
      </c>
      <c r="R42" s="173"/>
      <c r="S42" s="173" t="s">
        <v>165</v>
      </c>
      <c r="T42" s="174" t="s">
        <v>165</v>
      </c>
      <c r="U42" s="157">
        <v>0.308</v>
      </c>
      <c r="V42" s="157">
        <f>ROUND(E42*U42,2)</f>
        <v>132.44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5" t="s">
        <v>208</v>
      </c>
      <c r="D43" s="158"/>
      <c r="E43" s="159">
        <v>430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1" t="s">
        <v>159</v>
      </c>
      <c r="B44" s="162" t="s">
        <v>106</v>
      </c>
      <c r="C44" s="183" t="s">
        <v>107</v>
      </c>
      <c r="D44" s="163"/>
      <c r="E44" s="164"/>
      <c r="F44" s="165"/>
      <c r="G44" s="165">
        <f>SUMIF(AG45:AG87,"&lt;&gt;NOR",G45:G87)</f>
        <v>0</v>
      </c>
      <c r="H44" s="165"/>
      <c r="I44" s="165">
        <f>SUM(I45:I87)</f>
        <v>0</v>
      </c>
      <c r="J44" s="165"/>
      <c r="K44" s="165">
        <f>SUM(K45:K87)</f>
        <v>0</v>
      </c>
      <c r="L44" s="165"/>
      <c r="M44" s="165">
        <f>SUM(M45:M87)</f>
        <v>0</v>
      </c>
      <c r="N44" s="164"/>
      <c r="O44" s="164">
        <f>SUM(O45:O87)</f>
        <v>0.03</v>
      </c>
      <c r="P44" s="164"/>
      <c r="Q44" s="164">
        <f>SUM(Q45:Q87)</f>
        <v>3.9899999999999993</v>
      </c>
      <c r="R44" s="165"/>
      <c r="S44" s="165"/>
      <c r="T44" s="166"/>
      <c r="U44" s="160"/>
      <c r="V44" s="160">
        <f>SUM(V45:V87)</f>
        <v>188.69</v>
      </c>
      <c r="W44" s="160"/>
      <c r="X44" s="160"/>
      <c r="Y44" s="160"/>
      <c r="AG44" t="s">
        <v>160</v>
      </c>
    </row>
    <row r="45" spans="1:60" outlineLevel="1" x14ac:dyDescent="0.2">
      <c r="A45" s="168">
        <v>11</v>
      </c>
      <c r="B45" s="169" t="s">
        <v>209</v>
      </c>
      <c r="C45" s="184" t="s">
        <v>210</v>
      </c>
      <c r="D45" s="170" t="s">
        <v>175</v>
      </c>
      <c r="E45" s="171">
        <v>7.1449999999999996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6.7000000000000002E-4</v>
      </c>
      <c r="O45" s="171">
        <f>ROUND(E45*N45,2)</f>
        <v>0</v>
      </c>
      <c r="P45" s="171">
        <v>0.184</v>
      </c>
      <c r="Q45" s="171">
        <f>ROUND(E45*P45,2)</f>
        <v>1.31</v>
      </c>
      <c r="R45" s="173"/>
      <c r="S45" s="173" t="s">
        <v>165</v>
      </c>
      <c r="T45" s="174" t="s">
        <v>165</v>
      </c>
      <c r="U45" s="157">
        <v>0.22700000000000001</v>
      </c>
      <c r="V45" s="157">
        <f>ROUND(E45*U45,2)</f>
        <v>1.62</v>
      </c>
      <c r="W45" s="157"/>
      <c r="X45" s="157" t="s">
        <v>166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168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5" t="s">
        <v>211</v>
      </c>
      <c r="D46" s="158"/>
      <c r="E46" s="159">
        <v>7.1449999999999996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8">
        <v>12</v>
      </c>
      <c r="B47" s="169" t="s">
        <v>212</v>
      </c>
      <c r="C47" s="184" t="s">
        <v>213</v>
      </c>
      <c r="D47" s="170" t="s">
        <v>175</v>
      </c>
      <c r="E47" s="171">
        <v>103.6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3.3E-4</v>
      </c>
      <c r="O47" s="171">
        <f>ROUND(E47*N47,2)</f>
        <v>0.03</v>
      </c>
      <c r="P47" s="171">
        <v>1.183E-2</v>
      </c>
      <c r="Q47" s="171">
        <f>ROUND(E47*P47,2)</f>
        <v>1.23</v>
      </c>
      <c r="R47" s="173"/>
      <c r="S47" s="173" t="s">
        <v>165</v>
      </c>
      <c r="T47" s="174" t="s">
        <v>165</v>
      </c>
      <c r="U47" s="157">
        <v>0.34599999999999997</v>
      </c>
      <c r="V47" s="157">
        <f>ROUND(E47*U47,2)</f>
        <v>35.85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5" t="s">
        <v>214</v>
      </c>
      <c r="D48" s="158"/>
      <c r="E48" s="159">
        <v>50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5" t="s">
        <v>215</v>
      </c>
      <c r="D49" s="158"/>
      <c r="E49" s="159">
        <v>53.6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13</v>
      </c>
      <c r="B50" s="169" t="s">
        <v>216</v>
      </c>
      <c r="C50" s="184" t="s">
        <v>217</v>
      </c>
      <c r="D50" s="170" t="s">
        <v>175</v>
      </c>
      <c r="E50" s="171">
        <v>0.52500000000000002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0.02</v>
      </c>
      <c r="Q50" s="171">
        <f>ROUND(E50*P50,2)</f>
        <v>0.01</v>
      </c>
      <c r="R50" s="173"/>
      <c r="S50" s="173" t="s">
        <v>165</v>
      </c>
      <c r="T50" s="174" t="s">
        <v>165</v>
      </c>
      <c r="U50" s="157">
        <v>0.14699999999999999</v>
      </c>
      <c r="V50" s="157">
        <f>ROUND(E50*U50,2)</f>
        <v>0.08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168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5" t="s">
        <v>218</v>
      </c>
      <c r="D51" s="158"/>
      <c r="E51" s="159">
        <v>0.52500000000000002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14</v>
      </c>
      <c r="B52" s="169" t="s">
        <v>219</v>
      </c>
      <c r="C52" s="184" t="s">
        <v>220</v>
      </c>
      <c r="D52" s="170" t="s">
        <v>179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165</v>
      </c>
      <c r="T52" s="174" t="s">
        <v>165</v>
      </c>
      <c r="U52" s="157">
        <v>0.05</v>
      </c>
      <c r="V52" s="157">
        <f>ROUND(E52*U52,2)</f>
        <v>0.05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168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5" t="s">
        <v>221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15</v>
      </c>
      <c r="B54" s="169" t="s">
        <v>222</v>
      </c>
      <c r="C54" s="184" t="s">
        <v>223</v>
      </c>
      <c r="D54" s="170" t="s">
        <v>175</v>
      </c>
      <c r="E54" s="171">
        <v>1.6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1.17E-3</v>
      </c>
      <c r="O54" s="171">
        <f>ROUND(E54*N54,2)</f>
        <v>0</v>
      </c>
      <c r="P54" s="171">
        <v>7.5999999999999998E-2</v>
      </c>
      <c r="Q54" s="171">
        <f>ROUND(E54*P54,2)</f>
        <v>0.12</v>
      </c>
      <c r="R54" s="173"/>
      <c r="S54" s="173" t="s">
        <v>165</v>
      </c>
      <c r="T54" s="174" t="s">
        <v>165</v>
      </c>
      <c r="U54" s="157">
        <v>0.93899999999999995</v>
      </c>
      <c r="V54" s="157">
        <f>ROUND(E54*U54,2)</f>
        <v>1.5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5" t="s">
        <v>224</v>
      </c>
      <c r="D55" s="158"/>
      <c r="E55" s="159">
        <v>1.6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16</v>
      </c>
      <c r="B56" s="169" t="s">
        <v>225</v>
      </c>
      <c r="C56" s="184" t="s">
        <v>226</v>
      </c>
      <c r="D56" s="170" t="s">
        <v>163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1.23E-3</v>
      </c>
      <c r="Q56" s="171">
        <f>ROUND(E56*P56,2)</f>
        <v>0</v>
      </c>
      <c r="R56" s="173"/>
      <c r="S56" s="173" t="s">
        <v>165</v>
      </c>
      <c r="T56" s="174" t="s">
        <v>165</v>
      </c>
      <c r="U56" s="157">
        <v>2.4500000000000002</v>
      </c>
      <c r="V56" s="157">
        <f>ROUND(E56*U56,2)</f>
        <v>2.4500000000000002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5" t="s">
        <v>227</v>
      </c>
      <c r="D57" s="158"/>
      <c r="E57" s="159">
        <v>0.5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5" t="s">
        <v>228</v>
      </c>
      <c r="D58" s="158"/>
      <c r="E58" s="159">
        <v>0.5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17</v>
      </c>
      <c r="B59" s="169" t="s">
        <v>229</v>
      </c>
      <c r="C59" s="184" t="s">
        <v>230</v>
      </c>
      <c r="D59" s="170" t="s">
        <v>163</v>
      </c>
      <c r="E59" s="171">
        <v>0.35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1.9630000000000002E-2</v>
      </c>
      <c r="Q59" s="171">
        <f>ROUND(E59*P59,2)</f>
        <v>0.01</v>
      </c>
      <c r="R59" s="173"/>
      <c r="S59" s="173" t="s">
        <v>165</v>
      </c>
      <c r="T59" s="174" t="s">
        <v>165</v>
      </c>
      <c r="U59" s="157">
        <v>3.25</v>
      </c>
      <c r="V59" s="157">
        <f>ROUND(E59*U59,2)</f>
        <v>1.1399999999999999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5" t="s">
        <v>231</v>
      </c>
      <c r="D60" s="158"/>
      <c r="E60" s="159">
        <v>0.35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18</v>
      </c>
      <c r="B61" s="169" t="s">
        <v>232</v>
      </c>
      <c r="C61" s="184" t="s">
        <v>233</v>
      </c>
      <c r="D61" s="170" t="s">
        <v>179</v>
      </c>
      <c r="E61" s="171">
        <v>34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2.0000000000000001E-4</v>
      </c>
      <c r="Q61" s="171">
        <f>ROUND(E61*P61,2)</f>
        <v>0.01</v>
      </c>
      <c r="R61" s="173"/>
      <c r="S61" s="173" t="s">
        <v>165</v>
      </c>
      <c r="T61" s="174" t="s">
        <v>165</v>
      </c>
      <c r="U61" s="157">
        <v>4.4999999999999998E-2</v>
      </c>
      <c r="V61" s="157">
        <f>ROUND(E61*U61,2)</f>
        <v>1.53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234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5" t="s">
        <v>235</v>
      </c>
      <c r="D63" s="158"/>
      <c r="E63" s="159">
        <v>17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5" t="s">
        <v>236</v>
      </c>
      <c r="D64" s="158"/>
      <c r="E64" s="159">
        <v>13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5" t="s">
        <v>237</v>
      </c>
      <c r="D65" s="158"/>
      <c r="E65" s="159">
        <v>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5" t="s">
        <v>238</v>
      </c>
      <c r="D66" s="158"/>
      <c r="E66" s="159">
        <v>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8">
        <v>19</v>
      </c>
      <c r="B67" s="169" t="s">
        <v>239</v>
      </c>
      <c r="C67" s="184" t="s">
        <v>240</v>
      </c>
      <c r="D67" s="170" t="s">
        <v>179</v>
      </c>
      <c r="E67" s="171">
        <v>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1E-3</v>
      </c>
      <c r="Q67" s="171">
        <f>ROUND(E67*P67,2)</f>
        <v>0.01</v>
      </c>
      <c r="R67" s="173"/>
      <c r="S67" s="173" t="s">
        <v>165</v>
      </c>
      <c r="T67" s="174" t="s">
        <v>165</v>
      </c>
      <c r="U67" s="157">
        <v>6.4000000000000001E-2</v>
      </c>
      <c r="V67" s="157">
        <f>ROUND(E67*U67,2)</f>
        <v>0.45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5" t="s">
        <v>241</v>
      </c>
      <c r="D68" s="158"/>
      <c r="E68" s="159">
        <v>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5" t="s">
        <v>242</v>
      </c>
      <c r="D69" s="158"/>
      <c r="E69" s="159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5" t="s">
        <v>243</v>
      </c>
      <c r="D70" s="158"/>
      <c r="E70" s="159">
        <v>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244</v>
      </c>
      <c r="D71" s="158"/>
      <c r="E71" s="159">
        <v>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20</v>
      </c>
      <c r="B72" s="169" t="s">
        <v>245</v>
      </c>
      <c r="C72" s="184" t="s">
        <v>246</v>
      </c>
      <c r="D72" s="170" t="s">
        <v>179</v>
      </c>
      <c r="E72" s="171">
        <v>5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3.4000000000000002E-4</v>
      </c>
      <c r="O72" s="171">
        <f>ROUND(E72*N72,2)</f>
        <v>0</v>
      </c>
      <c r="P72" s="171">
        <v>2.5000000000000001E-2</v>
      </c>
      <c r="Q72" s="171">
        <f>ROUND(E72*P72,2)</f>
        <v>0.13</v>
      </c>
      <c r="R72" s="173"/>
      <c r="S72" s="173" t="s">
        <v>165</v>
      </c>
      <c r="T72" s="174" t="s">
        <v>165</v>
      </c>
      <c r="U72" s="157">
        <v>0.21299999999999999</v>
      </c>
      <c r="V72" s="157">
        <f>ROUND(E72*U72,2)</f>
        <v>1.07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234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5" t="s">
        <v>247</v>
      </c>
      <c r="D74" s="158"/>
      <c r="E74" s="159">
        <v>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248</v>
      </c>
      <c r="D75" s="158"/>
      <c r="E75" s="159">
        <v>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21</v>
      </c>
      <c r="B76" s="169" t="s">
        <v>249</v>
      </c>
      <c r="C76" s="184" t="s">
        <v>250</v>
      </c>
      <c r="D76" s="170" t="s">
        <v>179</v>
      </c>
      <c r="E76" s="171">
        <v>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2.2200000000000002E-3</v>
      </c>
      <c r="Q76" s="171">
        <f>ROUND(E76*P76,2)</f>
        <v>0</v>
      </c>
      <c r="R76" s="173"/>
      <c r="S76" s="173" t="s">
        <v>165</v>
      </c>
      <c r="T76" s="174" t="s">
        <v>165</v>
      </c>
      <c r="U76" s="157">
        <v>0.74399999999999999</v>
      </c>
      <c r="V76" s="157">
        <f>ROUND(E76*U76,2)</f>
        <v>0.74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251</v>
      </c>
      <c r="D77" s="158"/>
      <c r="E77" s="159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68">
        <v>22</v>
      </c>
      <c r="B78" s="169" t="s">
        <v>252</v>
      </c>
      <c r="C78" s="184" t="s">
        <v>253</v>
      </c>
      <c r="D78" s="170" t="s">
        <v>179</v>
      </c>
      <c r="E78" s="171">
        <v>41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0</v>
      </c>
      <c r="O78" s="171">
        <f>ROUND(E78*N78,2)</f>
        <v>0</v>
      </c>
      <c r="P78" s="171">
        <v>4.45E-3</v>
      </c>
      <c r="Q78" s="171">
        <f>ROUND(E78*P78,2)</f>
        <v>0.18</v>
      </c>
      <c r="R78" s="173"/>
      <c r="S78" s="173" t="s">
        <v>165</v>
      </c>
      <c r="T78" s="174" t="s">
        <v>165</v>
      </c>
      <c r="U78" s="157">
        <v>1.03</v>
      </c>
      <c r="V78" s="157">
        <f>ROUND(E78*U78,2)</f>
        <v>42.23</v>
      </c>
      <c r="W78" s="157"/>
      <c r="X78" s="157" t="s">
        <v>166</v>
      </c>
      <c r="Y78" s="157" t="s">
        <v>167</v>
      </c>
      <c r="Z78" s="147"/>
      <c r="AA78" s="147"/>
      <c r="AB78" s="147"/>
      <c r="AC78" s="147"/>
      <c r="AD78" s="147"/>
      <c r="AE78" s="147"/>
      <c r="AF78" s="147"/>
      <c r="AG78" s="147" t="s">
        <v>168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5" t="s">
        <v>254</v>
      </c>
      <c r="D79" s="158"/>
      <c r="E79" s="159">
        <v>19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255</v>
      </c>
      <c r="D80" s="158"/>
      <c r="E80" s="159">
        <v>22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23</v>
      </c>
      <c r="B81" s="169" t="s">
        <v>256</v>
      </c>
      <c r="C81" s="184" t="s">
        <v>257</v>
      </c>
      <c r="D81" s="170" t="s">
        <v>194</v>
      </c>
      <c r="E81" s="171">
        <v>18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164</v>
      </c>
      <c r="T81" s="174" t="s">
        <v>258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5" t="s">
        <v>259</v>
      </c>
      <c r="D82" s="158"/>
      <c r="E82" s="159">
        <v>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260</v>
      </c>
      <c r="D83" s="158"/>
      <c r="E83" s="159">
        <v>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8">
        <v>24</v>
      </c>
      <c r="B84" s="169" t="s">
        <v>261</v>
      </c>
      <c r="C84" s="184" t="s">
        <v>262</v>
      </c>
      <c r="D84" s="170" t="s">
        <v>175</v>
      </c>
      <c r="E84" s="171">
        <v>196.04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5.0000000000000001E-3</v>
      </c>
      <c r="Q84" s="171">
        <f>ROUND(E84*P84,2)</f>
        <v>0.98</v>
      </c>
      <c r="R84" s="173"/>
      <c r="S84" s="173" t="s">
        <v>164</v>
      </c>
      <c r="T84" s="174" t="s">
        <v>183</v>
      </c>
      <c r="U84" s="157">
        <v>0.51</v>
      </c>
      <c r="V84" s="157">
        <f>ROUND(E84*U84,2)</f>
        <v>99.98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5" t="s">
        <v>263</v>
      </c>
      <c r="D85" s="158"/>
      <c r="E85" s="159">
        <v>26.7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5" t="s">
        <v>264</v>
      </c>
      <c r="D86" s="158"/>
      <c r="E86" s="159">
        <v>118.175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265</v>
      </c>
      <c r="D87" s="158"/>
      <c r="E87" s="159">
        <v>51.164999999999999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1" t="s">
        <v>159</v>
      </c>
      <c r="B88" s="162" t="s">
        <v>108</v>
      </c>
      <c r="C88" s="183" t="s">
        <v>109</v>
      </c>
      <c r="D88" s="163"/>
      <c r="E88" s="164"/>
      <c r="F88" s="165"/>
      <c r="G88" s="165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4"/>
      <c r="O88" s="164">
        <f>SUM(O89:O89)</f>
        <v>0</v>
      </c>
      <c r="P88" s="164"/>
      <c r="Q88" s="164">
        <f>SUM(Q89:Q89)</f>
        <v>0</v>
      </c>
      <c r="R88" s="165"/>
      <c r="S88" s="165"/>
      <c r="T88" s="166"/>
      <c r="U88" s="160"/>
      <c r="V88" s="160">
        <f>SUM(V89:V89)</f>
        <v>6.24</v>
      </c>
      <c r="W88" s="160"/>
      <c r="X88" s="160"/>
      <c r="Y88" s="160"/>
      <c r="AG88" t="s">
        <v>160</v>
      </c>
    </row>
    <row r="89" spans="1:60" ht="22.5" outlineLevel="1" x14ac:dyDescent="0.2">
      <c r="A89" s="176">
        <v>25</v>
      </c>
      <c r="B89" s="177" t="s">
        <v>266</v>
      </c>
      <c r="C89" s="186" t="s">
        <v>267</v>
      </c>
      <c r="D89" s="178" t="s">
        <v>268</v>
      </c>
      <c r="E89" s="179">
        <v>1.1341300000000001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165</v>
      </c>
      <c r="T89" s="182" t="s">
        <v>165</v>
      </c>
      <c r="U89" s="157">
        <v>5.5</v>
      </c>
      <c r="V89" s="157">
        <f>ROUND(E89*U89,2)</f>
        <v>6.24</v>
      </c>
      <c r="W89" s="157"/>
      <c r="X89" s="157" t="s">
        <v>269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270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1" t="s">
        <v>159</v>
      </c>
      <c r="B90" s="162" t="s">
        <v>114</v>
      </c>
      <c r="C90" s="183" t="s">
        <v>115</v>
      </c>
      <c r="D90" s="163"/>
      <c r="E90" s="164"/>
      <c r="F90" s="165"/>
      <c r="G90" s="165">
        <f>SUMIF(AG91:AG92,"&lt;&gt;NOR",G91:G92)</f>
        <v>0</v>
      </c>
      <c r="H90" s="165"/>
      <c r="I90" s="165">
        <f>SUM(I91:I92)</f>
        <v>0</v>
      </c>
      <c r="J90" s="165"/>
      <c r="K90" s="165">
        <f>SUM(K91:K92)</f>
        <v>0</v>
      </c>
      <c r="L90" s="165"/>
      <c r="M90" s="165">
        <f>SUM(M91:M92)</f>
        <v>0</v>
      </c>
      <c r="N90" s="164"/>
      <c r="O90" s="164">
        <f>SUM(O91:O92)</f>
        <v>0</v>
      </c>
      <c r="P90" s="164"/>
      <c r="Q90" s="164">
        <f>SUM(Q91:Q92)</f>
        <v>0</v>
      </c>
      <c r="R90" s="165"/>
      <c r="S90" s="165"/>
      <c r="T90" s="166"/>
      <c r="U90" s="160"/>
      <c r="V90" s="160">
        <f>SUM(V91:V92)</f>
        <v>0</v>
      </c>
      <c r="W90" s="160"/>
      <c r="X90" s="160"/>
      <c r="Y90" s="160"/>
      <c r="AG90" t="s">
        <v>160</v>
      </c>
    </row>
    <row r="91" spans="1:60" ht="22.5" outlineLevel="1" x14ac:dyDescent="0.2">
      <c r="A91" s="168">
        <v>26</v>
      </c>
      <c r="B91" s="169" t="s">
        <v>271</v>
      </c>
      <c r="C91" s="184" t="s">
        <v>272</v>
      </c>
      <c r="D91" s="170" t="s">
        <v>194</v>
      </c>
      <c r="E91" s="171">
        <v>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3"/>
      <c r="S91" s="173" t="s">
        <v>164</v>
      </c>
      <c r="T91" s="174" t="s">
        <v>183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168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5" t="s">
        <v>273</v>
      </c>
      <c r="D92" s="158"/>
      <c r="E92" s="159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1" t="s">
        <v>159</v>
      </c>
      <c r="B93" s="162" t="s">
        <v>116</v>
      </c>
      <c r="C93" s="183" t="s">
        <v>117</v>
      </c>
      <c r="D93" s="163"/>
      <c r="E93" s="164"/>
      <c r="F93" s="165"/>
      <c r="G93" s="165">
        <f>SUMIF(AG94:AG106,"&lt;&gt;NOR",G94:G106)</f>
        <v>0</v>
      </c>
      <c r="H93" s="165"/>
      <c r="I93" s="165">
        <f>SUM(I94:I106)</f>
        <v>0</v>
      </c>
      <c r="J93" s="165"/>
      <c r="K93" s="165">
        <f>SUM(K94:K106)</f>
        <v>0</v>
      </c>
      <c r="L93" s="165"/>
      <c r="M93" s="165">
        <f>SUM(M94:M106)</f>
        <v>0</v>
      </c>
      <c r="N93" s="164"/>
      <c r="O93" s="164">
        <f>SUM(O94:O106)</f>
        <v>1.81</v>
      </c>
      <c r="P93" s="164"/>
      <c r="Q93" s="164">
        <f>SUM(Q94:Q106)</f>
        <v>0</v>
      </c>
      <c r="R93" s="165"/>
      <c r="S93" s="165"/>
      <c r="T93" s="166"/>
      <c r="U93" s="160"/>
      <c r="V93" s="160">
        <f>SUM(V94:V106)</f>
        <v>138.08000000000001</v>
      </c>
      <c r="W93" s="160"/>
      <c r="X93" s="160"/>
      <c r="Y93" s="160"/>
      <c r="AG93" t="s">
        <v>160</v>
      </c>
    </row>
    <row r="94" spans="1:60" outlineLevel="1" x14ac:dyDescent="0.2">
      <c r="A94" s="168">
        <v>27</v>
      </c>
      <c r="B94" s="169" t="s">
        <v>274</v>
      </c>
      <c r="C94" s="184" t="s">
        <v>275</v>
      </c>
      <c r="D94" s="170" t="s">
        <v>175</v>
      </c>
      <c r="E94" s="171">
        <v>103.6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3.0000000000000001E-5</v>
      </c>
      <c r="O94" s="171">
        <f>ROUND(E94*N94,2)</f>
        <v>0</v>
      </c>
      <c r="P94" s="171">
        <v>0</v>
      </c>
      <c r="Q94" s="171">
        <f>ROUND(E94*P94,2)</f>
        <v>0</v>
      </c>
      <c r="R94" s="173"/>
      <c r="S94" s="173" t="s">
        <v>165</v>
      </c>
      <c r="T94" s="174" t="s">
        <v>165</v>
      </c>
      <c r="U94" s="157">
        <v>0.48499999999999999</v>
      </c>
      <c r="V94" s="157">
        <f>ROUND(E94*U94,2)</f>
        <v>50.25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168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5" t="s">
        <v>214</v>
      </c>
      <c r="D95" s="158"/>
      <c r="E95" s="159">
        <v>50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215</v>
      </c>
      <c r="D96" s="158"/>
      <c r="E96" s="159">
        <v>53.6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8">
        <v>28</v>
      </c>
      <c r="B97" s="169" t="s">
        <v>276</v>
      </c>
      <c r="C97" s="184" t="s">
        <v>277</v>
      </c>
      <c r="D97" s="170" t="s">
        <v>194</v>
      </c>
      <c r="E97" s="171">
        <v>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164</v>
      </c>
      <c r="T97" s="174" t="s">
        <v>258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168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5" t="s">
        <v>278</v>
      </c>
      <c r="D98" s="158"/>
      <c r="E98" s="159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29</v>
      </c>
      <c r="B99" s="169" t="s">
        <v>279</v>
      </c>
      <c r="C99" s="184" t="s">
        <v>280</v>
      </c>
      <c r="D99" s="170" t="s">
        <v>175</v>
      </c>
      <c r="E99" s="171">
        <v>196.04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4.1000000000000003E-3</v>
      </c>
      <c r="O99" s="171">
        <f>ROUND(E99*N99,2)</f>
        <v>0.8</v>
      </c>
      <c r="P99" s="171">
        <v>0</v>
      </c>
      <c r="Q99" s="171">
        <f>ROUND(E99*P99,2)</f>
        <v>0</v>
      </c>
      <c r="R99" s="173"/>
      <c r="S99" s="173" t="s">
        <v>164</v>
      </c>
      <c r="T99" s="174" t="s">
        <v>183</v>
      </c>
      <c r="U99" s="157">
        <v>0.42</v>
      </c>
      <c r="V99" s="157">
        <f>ROUND(E99*U99,2)</f>
        <v>82.34</v>
      </c>
      <c r="W99" s="157"/>
      <c r="X99" s="157" t="s">
        <v>166</v>
      </c>
      <c r="Y99" s="157" t="s">
        <v>167</v>
      </c>
      <c r="Z99" s="147"/>
      <c r="AA99" s="147"/>
      <c r="AB99" s="147"/>
      <c r="AC99" s="147"/>
      <c r="AD99" s="147"/>
      <c r="AE99" s="147"/>
      <c r="AF99" s="147"/>
      <c r="AG99" s="147" t="s">
        <v>168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281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5" t="s">
        <v>263</v>
      </c>
      <c r="D101" s="158"/>
      <c r="E101" s="159">
        <v>26.7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5" t="s">
        <v>264</v>
      </c>
      <c r="D102" s="158"/>
      <c r="E102" s="159">
        <v>118.175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5" t="s">
        <v>265</v>
      </c>
      <c r="D103" s="158"/>
      <c r="E103" s="159">
        <v>51.164999999999999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8">
        <v>30</v>
      </c>
      <c r="B104" s="169" t="s">
        <v>282</v>
      </c>
      <c r="C104" s="184" t="s">
        <v>283</v>
      </c>
      <c r="D104" s="170" t="s">
        <v>175</v>
      </c>
      <c r="E104" s="171">
        <v>113.96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8.8999999999999999E-3</v>
      </c>
      <c r="O104" s="171">
        <f>ROUND(E104*N104,2)</f>
        <v>1.01</v>
      </c>
      <c r="P104" s="171">
        <v>0</v>
      </c>
      <c r="Q104" s="171">
        <f>ROUND(E104*P104,2)</f>
        <v>0</v>
      </c>
      <c r="R104" s="173" t="s">
        <v>284</v>
      </c>
      <c r="S104" s="173" t="s">
        <v>165</v>
      </c>
      <c r="T104" s="174" t="s">
        <v>165</v>
      </c>
      <c r="U104" s="157">
        <v>0</v>
      </c>
      <c r="V104" s="157">
        <f>ROUND(E104*U104,2)</f>
        <v>0</v>
      </c>
      <c r="W104" s="157"/>
      <c r="X104" s="157" t="s">
        <v>285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286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5" t="s">
        <v>287</v>
      </c>
      <c r="D105" s="158"/>
      <c r="E105" s="159">
        <v>113.96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31</v>
      </c>
      <c r="B106" s="177" t="s">
        <v>288</v>
      </c>
      <c r="C106" s="186" t="s">
        <v>289</v>
      </c>
      <c r="D106" s="178" t="s">
        <v>268</v>
      </c>
      <c r="E106" s="179">
        <v>1.8211200000000001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81"/>
      <c r="S106" s="181" t="s">
        <v>165</v>
      </c>
      <c r="T106" s="182" t="s">
        <v>165</v>
      </c>
      <c r="U106" s="157">
        <v>3.016</v>
      </c>
      <c r="V106" s="157">
        <f>ROUND(E106*U106,2)</f>
        <v>5.49</v>
      </c>
      <c r="W106" s="157"/>
      <c r="X106" s="157" t="s">
        <v>269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270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1" t="s">
        <v>159</v>
      </c>
      <c r="B107" s="162" t="s">
        <v>118</v>
      </c>
      <c r="C107" s="183" t="s">
        <v>119</v>
      </c>
      <c r="D107" s="163"/>
      <c r="E107" s="164"/>
      <c r="F107" s="165"/>
      <c r="G107" s="165">
        <f>SUMIF(AG108:AG113,"&lt;&gt;NOR",G108:G113)</f>
        <v>0</v>
      </c>
      <c r="H107" s="165"/>
      <c r="I107" s="165">
        <f>SUM(I108:I113)</f>
        <v>0</v>
      </c>
      <c r="J107" s="165"/>
      <c r="K107" s="165">
        <f>SUM(K108:K113)</f>
        <v>0</v>
      </c>
      <c r="L107" s="165"/>
      <c r="M107" s="165">
        <f>SUM(M108:M113)</f>
        <v>0</v>
      </c>
      <c r="N107" s="164"/>
      <c r="O107" s="164">
        <f>SUM(O108:O113)</f>
        <v>0.02</v>
      </c>
      <c r="P107" s="164"/>
      <c r="Q107" s="164">
        <f>SUM(Q108:Q113)</f>
        <v>0</v>
      </c>
      <c r="R107" s="165"/>
      <c r="S107" s="165"/>
      <c r="T107" s="166"/>
      <c r="U107" s="160"/>
      <c r="V107" s="160">
        <f>SUM(V108:V113)</f>
        <v>0.97</v>
      </c>
      <c r="W107" s="160"/>
      <c r="X107" s="160"/>
      <c r="Y107" s="160"/>
      <c r="AG107" t="s">
        <v>160</v>
      </c>
    </row>
    <row r="108" spans="1:60" ht="22.5" outlineLevel="1" x14ac:dyDescent="0.2">
      <c r="A108" s="168">
        <v>32</v>
      </c>
      <c r="B108" s="169" t="s">
        <v>290</v>
      </c>
      <c r="C108" s="184" t="s">
        <v>291</v>
      </c>
      <c r="D108" s="170" t="s">
        <v>163</v>
      </c>
      <c r="E108" s="171">
        <v>2.0499999999999998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3.2000000000000003E-4</v>
      </c>
      <c r="O108" s="171">
        <f>ROUND(E108*N108,2)</f>
        <v>0</v>
      </c>
      <c r="P108" s="171">
        <v>0</v>
      </c>
      <c r="Q108" s="171">
        <f>ROUND(E108*P108,2)</f>
        <v>0</v>
      </c>
      <c r="R108" s="173"/>
      <c r="S108" s="173" t="s">
        <v>165</v>
      </c>
      <c r="T108" s="174" t="s">
        <v>165</v>
      </c>
      <c r="U108" s="157">
        <v>0.23599999999999999</v>
      </c>
      <c r="V108" s="157">
        <f>ROUND(E108*U108,2)</f>
        <v>0.48</v>
      </c>
      <c r="W108" s="157"/>
      <c r="X108" s="157" t="s">
        <v>166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168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5" t="s">
        <v>292</v>
      </c>
      <c r="D109" s="158"/>
      <c r="E109" s="159">
        <v>2.0499999999999998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8">
        <v>33</v>
      </c>
      <c r="B110" s="169" t="s">
        <v>293</v>
      </c>
      <c r="C110" s="184" t="s">
        <v>294</v>
      </c>
      <c r="D110" s="170" t="s">
        <v>175</v>
      </c>
      <c r="E110" s="171">
        <v>0.47249999999999998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1">
        <v>5.0400000000000002E-3</v>
      </c>
      <c r="O110" s="171">
        <f>ROUND(E110*N110,2)</f>
        <v>0</v>
      </c>
      <c r="P110" s="171">
        <v>0</v>
      </c>
      <c r="Q110" s="171">
        <f>ROUND(E110*P110,2)</f>
        <v>0</v>
      </c>
      <c r="R110" s="173"/>
      <c r="S110" s="173" t="s">
        <v>165</v>
      </c>
      <c r="T110" s="174" t="s">
        <v>165</v>
      </c>
      <c r="U110" s="157">
        <v>0.97799999999999998</v>
      </c>
      <c r="V110" s="157">
        <f>ROUND(E110*U110,2)</f>
        <v>0.46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168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5" t="s">
        <v>295</v>
      </c>
      <c r="D111" s="158"/>
      <c r="E111" s="159">
        <v>0.47249999999999998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34</v>
      </c>
      <c r="B112" s="177" t="s">
        <v>296</v>
      </c>
      <c r="C112" s="186" t="s">
        <v>297</v>
      </c>
      <c r="D112" s="178" t="s">
        <v>175</v>
      </c>
      <c r="E112" s="179">
        <v>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79">
        <v>1.9199999999999998E-2</v>
      </c>
      <c r="O112" s="179">
        <f>ROUND(E112*N112,2)</f>
        <v>0.02</v>
      </c>
      <c r="P112" s="179">
        <v>0</v>
      </c>
      <c r="Q112" s="179">
        <f>ROUND(E112*P112,2)</f>
        <v>0</v>
      </c>
      <c r="R112" s="181" t="s">
        <v>284</v>
      </c>
      <c r="S112" s="181" t="s">
        <v>165</v>
      </c>
      <c r="T112" s="182" t="s">
        <v>165</v>
      </c>
      <c r="U112" s="157">
        <v>0</v>
      </c>
      <c r="V112" s="157">
        <f>ROUND(E112*U112,2)</f>
        <v>0</v>
      </c>
      <c r="W112" s="157"/>
      <c r="X112" s="157" t="s">
        <v>285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286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35</v>
      </c>
      <c r="B113" s="177" t="s">
        <v>298</v>
      </c>
      <c r="C113" s="186" t="s">
        <v>299</v>
      </c>
      <c r="D113" s="178" t="s">
        <v>268</v>
      </c>
      <c r="E113" s="179">
        <v>2.2239999999999999E-2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165</v>
      </c>
      <c r="T113" s="182" t="s">
        <v>165</v>
      </c>
      <c r="U113" s="157">
        <v>1.3859999999999999</v>
      </c>
      <c r="V113" s="157">
        <f>ROUND(E113*U113,2)</f>
        <v>0.03</v>
      </c>
      <c r="W113" s="157"/>
      <c r="X113" s="157" t="s">
        <v>269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270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1" t="s">
        <v>159</v>
      </c>
      <c r="B114" s="162" t="s">
        <v>120</v>
      </c>
      <c r="C114" s="183" t="s">
        <v>121</v>
      </c>
      <c r="D114" s="163"/>
      <c r="E114" s="164"/>
      <c r="F114" s="165"/>
      <c r="G114" s="165">
        <f>SUMIF(AG115:AG116,"&lt;&gt;NOR",G115:G116)</f>
        <v>0</v>
      </c>
      <c r="H114" s="165"/>
      <c r="I114" s="165">
        <f>SUM(I115:I116)</f>
        <v>0</v>
      </c>
      <c r="J114" s="165"/>
      <c r="K114" s="165">
        <f>SUM(K115:K116)</f>
        <v>0</v>
      </c>
      <c r="L114" s="165"/>
      <c r="M114" s="165">
        <f>SUM(M115:M116)</f>
        <v>0</v>
      </c>
      <c r="N114" s="164"/>
      <c r="O114" s="164">
        <f>SUM(O115:O116)</f>
        <v>0</v>
      </c>
      <c r="P114" s="164"/>
      <c r="Q114" s="164">
        <f>SUM(Q115:Q116)</f>
        <v>0</v>
      </c>
      <c r="R114" s="165"/>
      <c r="S114" s="165"/>
      <c r="T114" s="166"/>
      <c r="U114" s="160"/>
      <c r="V114" s="160">
        <f>SUM(V115:V116)</f>
        <v>0.14000000000000001</v>
      </c>
      <c r="W114" s="160"/>
      <c r="X114" s="160"/>
      <c r="Y114" s="160"/>
      <c r="AG114" t="s">
        <v>160</v>
      </c>
    </row>
    <row r="115" spans="1:60" outlineLevel="1" x14ac:dyDescent="0.2">
      <c r="A115" s="176">
        <v>36</v>
      </c>
      <c r="B115" s="177" t="s">
        <v>300</v>
      </c>
      <c r="C115" s="186" t="s">
        <v>301</v>
      </c>
      <c r="D115" s="178" t="s">
        <v>163</v>
      </c>
      <c r="E115" s="179">
        <v>0.9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1.7000000000000001E-4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165</v>
      </c>
      <c r="T115" s="182" t="s">
        <v>165</v>
      </c>
      <c r="U115" s="157">
        <v>0.152</v>
      </c>
      <c r="V115" s="157">
        <f>ROUND(E115*U115,2)</f>
        <v>0.14000000000000001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168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37</v>
      </c>
      <c r="B116" s="177" t="s">
        <v>302</v>
      </c>
      <c r="C116" s="186" t="s">
        <v>303</v>
      </c>
      <c r="D116" s="178" t="s">
        <v>268</v>
      </c>
      <c r="E116" s="179">
        <v>1.4999999999999999E-4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165</v>
      </c>
      <c r="T116" s="182" t="s">
        <v>165</v>
      </c>
      <c r="U116" s="157">
        <v>1.125</v>
      </c>
      <c r="V116" s="157">
        <f>ROUND(E116*U116,2)</f>
        <v>0</v>
      </c>
      <c r="W116" s="157"/>
      <c r="X116" s="157" t="s">
        <v>269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270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1" t="s">
        <v>159</v>
      </c>
      <c r="B117" s="162" t="s">
        <v>122</v>
      </c>
      <c r="C117" s="183" t="s">
        <v>123</v>
      </c>
      <c r="D117" s="163"/>
      <c r="E117" s="164"/>
      <c r="F117" s="165"/>
      <c r="G117" s="165">
        <f>SUMIF(AG118:AG124,"&lt;&gt;NOR",G118:G124)</f>
        <v>0</v>
      </c>
      <c r="H117" s="165"/>
      <c r="I117" s="165">
        <f>SUM(I118:I124)</f>
        <v>0</v>
      </c>
      <c r="J117" s="165"/>
      <c r="K117" s="165">
        <f>SUM(K118:K124)</f>
        <v>0</v>
      </c>
      <c r="L117" s="165"/>
      <c r="M117" s="165">
        <f>SUM(M118:M124)</f>
        <v>0</v>
      </c>
      <c r="N117" s="164"/>
      <c r="O117" s="164">
        <f>SUM(O118:O124)</f>
        <v>0</v>
      </c>
      <c r="P117" s="164"/>
      <c r="Q117" s="164">
        <f>SUM(Q118:Q124)</f>
        <v>0</v>
      </c>
      <c r="R117" s="165"/>
      <c r="S117" s="165"/>
      <c r="T117" s="166"/>
      <c r="U117" s="160"/>
      <c r="V117" s="160">
        <f>SUM(V118:V124)</f>
        <v>71.739999999999995</v>
      </c>
      <c r="W117" s="160"/>
      <c r="X117" s="160"/>
      <c r="Y117" s="160"/>
      <c r="AG117" t="s">
        <v>160</v>
      </c>
    </row>
    <row r="118" spans="1:60" outlineLevel="1" x14ac:dyDescent="0.2">
      <c r="A118" s="168">
        <v>38</v>
      </c>
      <c r="B118" s="169" t="s">
        <v>304</v>
      </c>
      <c r="C118" s="184" t="s">
        <v>305</v>
      </c>
      <c r="D118" s="170" t="s">
        <v>175</v>
      </c>
      <c r="E118" s="171">
        <v>533.76250000000005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/>
      <c r="S118" s="173" t="s">
        <v>165</v>
      </c>
      <c r="T118" s="174" t="s">
        <v>165</v>
      </c>
      <c r="U118" s="157">
        <v>3.2480000000000002E-2</v>
      </c>
      <c r="V118" s="157">
        <f>ROUND(E118*U118,2)</f>
        <v>17.34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306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5" t="s">
        <v>307</v>
      </c>
      <c r="D119" s="158"/>
      <c r="E119" s="159">
        <v>162.6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85" t="s">
        <v>308</v>
      </c>
      <c r="D120" s="158"/>
      <c r="E120" s="159">
        <v>202.57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5" t="s">
        <v>309</v>
      </c>
      <c r="D121" s="158"/>
      <c r="E121" s="159">
        <v>118.5925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310</v>
      </c>
      <c r="D122" s="158"/>
      <c r="E122" s="159">
        <v>50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172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8">
        <v>39</v>
      </c>
      <c r="B123" s="169" t="s">
        <v>311</v>
      </c>
      <c r="C123" s="184" t="s">
        <v>312</v>
      </c>
      <c r="D123" s="170" t="s">
        <v>175</v>
      </c>
      <c r="E123" s="171">
        <v>533.76250000000005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3"/>
      <c r="S123" s="173" t="s">
        <v>165</v>
      </c>
      <c r="T123" s="174" t="s">
        <v>165</v>
      </c>
      <c r="U123" s="157">
        <v>0.10191</v>
      </c>
      <c r="V123" s="157">
        <f>ROUND(E123*U123,2)</f>
        <v>54.4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5" t="s">
        <v>313</v>
      </c>
      <c r="D124" s="158"/>
      <c r="E124" s="159">
        <v>533.76250000000005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1" t="s">
        <v>159</v>
      </c>
      <c r="B125" s="162" t="s">
        <v>126</v>
      </c>
      <c r="C125" s="183" t="s">
        <v>127</v>
      </c>
      <c r="D125" s="163"/>
      <c r="E125" s="164"/>
      <c r="F125" s="165"/>
      <c r="G125" s="165">
        <f>SUMIF(AG126:AG127,"&lt;&gt;NOR",G126:G127)</f>
        <v>0</v>
      </c>
      <c r="H125" s="165"/>
      <c r="I125" s="165">
        <f>SUM(I126:I127)</f>
        <v>0</v>
      </c>
      <c r="J125" s="165"/>
      <c r="K125" s="165">
        <f>SUM(K126:K127)</f>
        <v>0</v>
      </c>
      <c r="L125" s="165"/>
      <c r="M125" s="165">
        <f>SUM(M126:M127)</f>
        <v>0</v>
      </c>
      <c r="N125" s="164"/>
      <c r="O125" s="164">
        <f>SUM(O126:O127)</f>
        <v>0</v>
      </c>
      <c r="P125" s="164"/>
      <c r="Q125" s="164">
        <f>SUM(Q126:Q127)</f>
        <v>0</v>
      </c>
      <c r="R125" s="165"/>
      <c r="S125" s="165"/>
      <c r="T125" s="166"/>
      <c r="U125" s="160"/>
      <c r="V125" s="160">
        <f>SUM(V126:V127)</f>
        <v>0.16</v>
      </c>
      <c r="W125" s="160"/>
      <c r="X125" s="160"/>
      <c r="Y125" s="160"/>
      <c r="AG125" t="s">
        <v>160</v>
      </c>
    </row>
    <row r="126" spans="1:60" outlineLevel="1" x14ac:dyDescent="0.2">
      <c r="A126" s="168">
        <v>40</v>
      </c>
      <c r="B126" s="169" t="s">
        <v>314</v>
      </c>
      <c r="C126" s="184" t="s">
        <v>315</v>
      </c>
      <c r="D126" s="170" t="s">
        <v>175</v>
      </c>
      <c r="E126" s="171">
        <v>0.01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/>
      <c r="S126" s="173" t="s">
        <v>165</v>
      </c>
      <c r="T126" s="174" t="s">
        <v>165</v>
      </c>
      <c r="U126" s="157">
        <v>16.445</v>
      </c>
      <c r="V126" s="157">
        <f>ROUND(E126*U126,2)</f>
        <v>0.16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168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5" t="s">
        <v>316</v>
      </c>
      <c r="D127" s="158"/>
      <c r="E127" s="159">
        <v>0.01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1" t="s">
        <v>159</v>
      </c>
      <c r="B128" s="162" t="s">
        <v>128</v>
      </c>
      <c r="C128" s="183" t="s">
        <v>129</v>
      </c>
      <c r="D128" s="163"/>
      <c r="E128" s="164"/>
      <c r="F128" s="165"/>
      <c r="G128" s="165">
        <f>SUMIF(AG129:AG135,"&lt;&gt;NOR",G129:G135)</f>
        <v>0</v>
      </c>
      <c r="H128" s="165"/>
      <c r="I128" s="165">
        <f>SUM(I129:I135)</f>
        <v>0</v>
      </c>
      <c r="J128" s="165"/>
      <c r="K128" s="165">
        <f>SUM(K129:K135)</f>
        <v>0</v>
      </c>
      <c r="L128" s="165"/>
      <c r="M128" s="165">
        <f>SUM(M129:M135)</f>
        <v>0</v>
      </c>
      <c r="N128" s="164"/>
      <c r="O128" s="164">
        <f>SUM(O129:O135)</f>
        <v>0</v>
      </c>
      <c r="P128" s="164"/>
      <c r="Q128" s="164">
        <f>SUM(Q129:Q135)</f>
        <v>0</v>
      </c>
      <c r="R128" s="165"/>
      <c r="S128" s="165"/>
      <c r="T128" s="166"/>
      <c r="U128" s="160"/>
      <c r="V128" s="160">
        <f>SUM(V129:V135)</f>
        <v>15.129999999999999</v>
      </c>
      <c r="W128" s="160"/>
      <c r="X128" s="160"/>
      <c r="Y128" s="160"/>
      <c r="AG128" t="s">
        <v>160</v>
      </c>
    </row>
    <row r="129" spans="1:60" outlineLevel="1" x14ac:dyDescent="0.2">
      <c r="A129" s="176">
        <v>41</v>
      </c>
      <c r="B129" s="177" t="s">
        <v>317</v>
      </c>
      <c r="C129" s="186" t="s">
        <v>318</v>
      </c>
      <c r="D129" s="178" t="s">
        <v>268</v>
      </c>
      <c r="E129" s="179">
        <v>3.98414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81"/>
      <c r="S129" s="181" t="s">
        <v>165</v>
      </c>
      <c r="T129" s="182" t="s">
        <v>165</v>
      </c>
      <c r="U129" s="157">
        <v>2.0089999999999999</v>
      </c>
      <c r="V129" s="157">
        <f>ROUND(E129*U129,2)</f>
        <v>8</v>
      </c>
      <c r="W129" s="157"/>
      <c r="X129" s="157" t="s">
        <v>319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320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8">
        <v>42</v>
      </c>
      <c r="B130" s="169" t="s">
        <v>321</v>
      </c>
      <c r="C130" s="184" t="s">
        <v>322</v>
      </c>
      <c r="D130" s="170" t="s">
        <v>268</v>
      </c>
      <c r="E130" s="171">
        <v>3.98414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/>
      <c r="S130" s="173" t="s">
        <v>165</v>
      </c>
      <c r="T130" s="174" t="s">
        <v>165</v>
      </c>
      <c r="U130" s="157">
        <v>0.49</v>
      </c>
      <c r="V130" s="157">
        <f>ROUND(E130*U130,2)</f>
        <v>1.95</v>
      </c>
      <c r="W130" s="157"/>
      <c r="X130" s="157" t="s">
        <v>319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320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323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43</v>
      </c>
      <c r="B132" s="177" t="s">
        <v>324</v>
      </c>
      <c r="C132" s="186" t="s">
        <v>325</v>
      </c>
      <c r="D132" s="178" t="s">
        <v>268</v>
      </c>
      <c r="E132" s="179">
        <v>75.698629999999994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81"/>
      <c r="S132" s="181" t="s">
        <v>165</v>
      </c>
      <c r="T132" s="182" t="s">
        <v>165</v>
      </c>
      <c r="U132" s="157">
        <v>0</v>
      </c>
      <c r="V132" s="157">
        <f>ROUND(E132*U132,2)</f>
        <v>0</v>
      </c>
      <c r="W132" s="157"/>
      <c r="X132" s="157" t="s">
        <v>319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320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44</v>
      </c>
      <c r="B133" s="177" t="s">
        <v>326</v>
      </c>
      <c r="C133" s="186" t="s">
        <v>327</v>
      </c>
      <c r="D133" s="178" t="s">
        <v>268</v>
      </c>
      <c r="E133" s="179">
        <v>3.98414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165</v>
      </c>
      <c r="T133" s="182" t="s">
        <v>165</v>
      </c>
      <c r="U133" s="157">
        <v>0.94199999999999995</v>
      </c>
      <c r="V133" s="157">
        <f>ROUND(E133*U133,2)</f>
        <v>3.75</v>
      </c>
      <c r="W133" s="157"/>
      <c r="X133" s="157" t="s">
        <v>319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320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6">
        <v>45</v>
      </c>
      <c r="B134" s="177" t="s">
        <v>328</v>
      </c>
      <c r="C134" s="186" t="s">
        <v>329</v>
      </c>
      <c r="D134" s="178" t="s">
        <v>268</v>
      </c>
      <c r="E134" s="179">
        <v>3.98414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81"/>
      <c r="S134" s="181" t="s">
        <v>165</v>
      </c>
      <c r="T134" s="182" t="s">
        <v>165</v>
      </c>
      <c r="U134" s="157">
        <v>0</v>
      </c>
      <c r="V134" s="157">
        <f>ROUND(E134*U134,2)</f>
        <v>0</v>
      </c>
      <c r="W134" s="157"/>
      <c r="X134" s="157" t="s">
        <v>319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320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46</v>
      </c>
      <c r="B135" s="177" t="s">
        <v>330</v>
      </c>
      <c r="C135" s="186" t="s">
        <v>331</v>
      </c>
      <c r="D135" s="178" t="s">
        <v>268</v>
      </c>
      <c r="E135" s="179">
        <v>3.98414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165</v>
      </c>
      <c r="T135" s="182" t="s">
        <v>165</v>
      </c>
      <c r="U135" s="157">
        <v>0.36</v>
      </c>
      <c r="V135" s="157">
        <f>ROUND(E135*U135,2)</f>
        <v>1.43</v>
      </c>
      <c r="W135" s="157"/>
      <c r="X135" s="157" t="s">
        <v>319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320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1" t="s">
        <v>159</v>
      </c>
      <c r="B136" s="162" t="s">
        <v>131</v>
      </c>
      <c r="C136" s="183" t="s">
        <v>29</v>
      </c>
      <c r="D136" s="163"/>
      <c r="E136" s="164"/>
      <c r="F136" s="165"/>
      <c r="G136" s="165">
        <f>SUMIF(AG137:AG142,"&lt;&gt;NOR",G137:G142)</f>
        <v>0</v>
      </c>
      <c r="H136" s="165"/>
      <c r="I136" s="165">
        <f>SUM(I137:I142)</f>
        <v>0</v>
      </c>
      <c r="J136" s="165"/>
      <c r="K136" s="165">
        <f>SUM(K137:K142)</f>
        <v>0</v>
      </c>
      <c r="L136" s="165"/>
      <c r="M136" s="165">
        <f>SUM(M137:M142)</f>
        <v>0</v>
      </c>
      <c r="N136" s="164"/>
      <c r="O136" s="164">
        <f>SUM(O137:O142)</f>
        <v>0</v>
      </c>
      <c r="P136" s="164"/>
      <c r="Q136" s="164">
        <f>SUM(Q137:Q142)</f>
        <v>0</v>
      </c>
      <c r="R136" s="165"/>
      <c r="S136" s="165"/>
      <c r="T136" s="166"/>
      <c r="U136" s="160"/>
      <c r="V136" s="160">
        <f>SUM(V137:V142)</f>
        <v>0</v>
      </c>
      <c r="W136" s="160"/>
      <c r="X136" s="160"/>
      <c r="Y136" s="160"/>
      <c r="AG136" t="s">
        <v>160</v>
      </c>
    </row>
    <row r="137" spans="1:60" outlineLevel="1" x14ac:dyDescent="0.2">
      <c r="A137" s="168">
        <v>47</v>
      </c>
      <c r="B137" s="169" t="s">
        <v>332</v>
      </c>
      <c r="C137" s="184" t="s">
        <v>333</v>
      </c>
      <c r="D137" s="170" t="s">
        <v>334</v>
      </c>
      <c r="E137" s="171">
        <v>1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/>
      <c r="S137" s="173" t="s">
        <v>165</v>
      </c>
      <c r="T137" s="174" t="s">
        <v>183</v>
      </c>
      <c r="U137" s="157">
        <v>0</v>
      </c>
      <c r="V137" s="157">
        <f>ROUND(E137*U137,2)</f>
        <v>0</v>
      </c>
      <c r="W137" s="157"/>
      <c r="X137" s="157" t="s">
        <v>335</v>
      </c>
      <c r="Y137" s="157" t="s">
        <v>167</v>
      </c>
      <c r="Z137" s="147"/>
      <c r="AA137" s="147"/>
      <c r="AB137" s="147"/>
      <c r="AC137" s="147"/>
      <c r="AD137" s="147"/>
      <c r="AE137" s="147"/>
      <c r="AF137" s="147"/>
      <c r="AG137" s="147" t="s">
        <v>336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9" t="s">
        <v>337</v>
      </c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8">
        <v>48</v>
      </c>
      <c r="B139" s="169" t="s">
        <v>338</v>
      </c>
      <c r="C139" s="184" t="s">
        <v>339</v>
      </c>
      <c r="D139" s="170" t="s">
        <v>334</v>
      </c>
      <c r="E139" s="171">
        <v>1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3"/>
      <c r="S139" s="173" t="s">
        <v>165</v>
      </c>
      <c r="T139" s="174" t="s">
        <v>183</v>
      </c>
      <c r="U139" s="157">
        <v>0</v>
      </c>
      <c r="V139" s="157">
        <f>ROUND(E139*U139,2)</f>
        <v>0</v>
      </c>
      <c r="W139" s="157"/>
      <c r="X139" s="157" t="s">
        <v>335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340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45" outlineLevel="2" x14ac:dyDescent="0.2">
      <c r="A140" s="154"/>
      <c r="B140" s="155"/>
      <c r="C140" s="259" t="s">
        <v>341</v>
      </c>
      <c r="D140" s="260"/>
      <c r="E140" s="260"/>
      <c r="F140" s="260"/>
      <c r="G140" s="260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5" t="str">
        <f>C140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8">
        <v>49</v>
      </c>
      <c r="B141" s="169" t="s">
        <v>342</v>
      </c>
      <c r="C141" s="184" t="s">
        <v>343</v>
      </c>
      <c r="D141" s="170" t="s">
        <v>334</v>
      </c>
      <c r="E141" s="171">
        <v>1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/>
      <c r="S141" s="173" t="s">
        <v>165</v>
      </c>
      <c r="T141" s="174" t="s">
        <v>183</v>
      </c>
      <c r="U141" s="157">
        <v>0</v>
      </c>
      <c r="V141" s="157">
        <f>ROUND(E141*U141,2)</f>
        <v>0</v>
      </c>
      <c r="W141" s="157"/>
      <c r="X141" s="157" t="s">
        <v>335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340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2" x14ac:dyDescent="0.2">
      <c r="A142" s="154"/>
      <c r="B142" s="155"/>
      <c r="C142" s="259" t="s">
        <v>344</v>
      </c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5" t="str">
        <f>C142</f>
        <v>Náklady na ztížené provádění stavebních prací v důsledku nepřerušeného provozu na staveništi nebo v případech nepřerušeného provozu v objektech v nichž se stavební práce provádí.</v>
      </c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3"/>
      <c r="B143" s="4"/>
      <c r="C143" s="18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v>15</v>
      </c>
      <c r="AF143">
        <v>21</v>
      </c>
      <c r="AG143" t="s">
        <v>145</v>
      </c>
    </row>
    <row r="144" spans="1:60" x14ac:dyDescent="0.2">
      <c r="A144" s="150"/>
      <c r="B144" s="151" t="s">
        <v>31</v>
      </c>
      <c r="C144" s="188"/>
      <c r="D144" s="152"/>
      <c r="E144" s="153"/>
      <c r="F144" s="153"/>
      <c r="G144" s="167">
        <f>G8+G12+G15+G18+G26+G35+G38+G41+G44+G88+G90+G93+G107+G114+G117+G125+G128+G136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f>SUMIF(L7:L142,AE143,G7:G142)</f>
        <v>0</v>
      </c>
      <c r="AF144">
        <f>SUMIF(L7:L142,AF143,G7:G142)</f>
        <v>0</v>
      </c>
      <c r="AG144" t="s">
        <v>345</v>
      </c>
    </row>
    <row r="145" spans="1:33" x14ac:dyDescent="0.2">
      <c r="A145" s="3"/>
      <c r="B145" s="4"/>
      <c r="C145" s="18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8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61" t="s">
        <v>346</v>
      </c>
      <c r="B147" s="261"/>
      <c r="C147" s="262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3"/>
      <c r="B148" s="264"/>
      <c r="C148" s="265"/>
      <c r="D148" s="264"/>
      <c r="E148" s="264"/>
      <c r="F148" s="264"/>
      <c r="G148" s="26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G148" t="s">
        <v>347</v>
      </c>
    </row>
    <row r="149" spans="1:33" x14ac:dyDescent="0.2">
      <c r="A149" s="267"/>
      <c r="B149" s="268"/>
      <c r="C149" s="269"/>
      <c r="D149" s="268"/>
      <c r="E149" s="268"/>
      <c r="F149" s="268"/>
      <c r="G149" s="2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67"/>
      <c r="B150" s="268"/>
      <c r="C150" s="269"/>
      <c r="D150" s="268"/>
      <c r="E150" s="268"/>
      <c r="F150" s="268"/>
      <c r="G150" s="27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67"/>
      <c r="B151" s="268"/>
      <c r="C151" s="269"/>
      <c r="D151" s="268"/>
      <c r="E151" s="268"/>
      <c r="F151" s="268"/>
      <c r="G151" s="27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71"/>
      <c r="B152" s="272"/>
      <c r="C152" s="273"/>
      <c r="D152" s="272"/>
      <c r="E152" s="272"/>
      <c r="F152" s="272"/>
      <c r="G152" s="27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3"/>
      <c r="B153" s="4"/>
      <c r="C153" s="18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C154" s="189"/>
      <c r="D154" s="10"/>
      <c r="AG154" t="s">
        <v>348</v>
      </c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YSOpUXkdzcTep4PmwZjaroyZDE3Gy2lYI8et0L628qDhM2meXPiHXIY8JnpJ1YTmVcc5OTeD1E7Sk+3EDOWZg==" saltValue="ogP3UdBiSTcgi7KUfcuykw==" spinCount="100000" sheet="1" formatRows="0"/>
  <mergeCells count="16">
    <mergeCell ref="A147:C147"/>
    <mergeCell ref="A148:G152"/>
    <mergeCell ref="C10:G10"/>
    <mergeCell ref="C20:G20"/>
    <mergeCell ref="C23:G23"/>
    <mergeCell ref="C62:G62"/>
    <mergeCell ref="C142:G142"/>
    <mergeCell ref="C100:G100"/>
    <mergeCell ref="C131:G131"/>
    <mergeCell ref="C138:G138"/>
    <mergeCell ref="C140:G140"/>
    <mergeCell ref="A1:G1"/>
    <mergeCell ref="C2:G2"/>
    <mergeCell ref="C3:G3"/>
    <mergeCell ref="C4:G4"/>
    <mergeCell ref="C73:G73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10</v>
      </c>
      <c r="B4" s="141" t="s">
        <v>49</v>
      </c>
      <c r="C4" s="256" t="s">
        <v>50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159</v>
      </c>
      <c r="B8" s="162" t="s">
        <v>68</v>
      </c>
      <c r="C8" s="183" t="s">
        <v>69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Y8" s="160"/>
      <c r="AG8" t="s">
        <v>160</v>
      </c>
    </row>
    <row r="9" spans="1:60" outlineLevel="1" x14ac:dyDescent="0.2">
      <c r="A9" s="176">
        <v>1</v>
      </c>
      <c r="B9" s="177" t="s">
        <v>349</v>
      </c>
      <c r="C9" s="186" t="s">
        <v>350</v>
      </c>
      <c r="D9" s="178" t="s">
        <v>351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164</v>
      </c>
      <c r="T9" s="182" t="s">
        <v>183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352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353</v>
      </c>
      <c r="C10" s="186" t="s">
        <v>354</v>
      </c>
      <c r="D10" s="178" t="s">
        <v>351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164</v>
      </c>
      <c r="T10" s="182" t="s">
        <v>183</v>
      </c>
      <c r="U10" s="157">
        <v>0</v>
      </c>
      <c r="V10" s="157">
        <f>ROUND(E10*U10,2)</f>
        <v>0</v>
      </c>
      <c r="W10" s="157"/>
      <c r="X10" s="157" t="s">
        <v>166</v>
      </c>
      <c r="Y10" s="157" t="s">
        <v>167</v>
      </c>
      <c r="Z10" s="147"/>
      <c r="AA10" s="147"/>
      <c r="AB10" s="147"/>
      <c r="AC10" s="147"/>
      <c r="AD10" s="147"/>
      <c r="AE10" s="147"/>
      <c r="AF10" s="147"/>
      <c r="AG10" s="147" t="s">
        <v>352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355</v>
      </c>
      <c r="C11" s="186" t="s">
        <v>356</v>
      </c>
      <c r="D11" s="178" t="s">
        <v>194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164</v>
      </c>
      <c r="T11" s="182" t="s">
        <v>183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352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1" t="s">
        <v>159</v>
      </c>
      <c r="B12" s="162" t="s">
        <v>80</v>
      </c>
      <c r="C12" s="183" t="s">
        <v>81</v>
      </c>
      <c r="D12" s="163"/>
      <c r="E12" s="164"/>
      <c r="F12" s="165"/>
      <c r="G12" s="165">
        <f>SUMIF(AG13:AG17,"&lt;&gt;NOR",G13:G17)</f>
        <v>0</v>
      </c>
      <c r="H12" s="165"/>
      <c r="I12" s="165">
        <f>SUM(I13:I17)</f>
        <v>0</v>
      </c>
      <c r="J12" s="165"/>
      <c r="K12" s="165">
        <f>SUM(K13:K17)</f>
        <v>0</v>
      </c>
      <c r="L12" s="165"/>
      <c r="M12" s="165">
        <f>SUM(M13:M17)</f>
        <v>0</v>
      </c>
      <c r="N12" s="164"/>
      <c r="O12" s="164">
        <f>SUM(O13:O17)</f>
        <v>0</v>
      </c>
      <c r="P12" s="164"/>
      <c r="Q12" s="164">
        <f>SUM(Q13:Q17)</f>
        <v>0</v>
      </c>
      <c r="R12" s="165"/>
      <c r="S12" s="165"/>
      <c r="T12" s="166"/>
      <c r="U12" s="160"/>
      <c r="V12" s="160">
        <f>SUM(V13:V17)</f>
        <v>0</v>
      </c>
      <c r="W12" s="160"/>
      <c r="X12" s="160"/>
      <c r="Y12" s="160"/>
      <c r="AG12" t="s">
        <v>160</v>
      </c>
    </row>
    <row r="13" spans="1:60" ht="22.5" outlineLevel="1" x14ac:dyDescent="0.2">
      <c r="A13" s="176">
        <v>4</v>
      </c>
      <c r="B13" s="177" t="s">
        <v>357</v>
      </c>
      <c r="C13" s="186" t="s">
        <v>358</v>
      </c>
      <c r="D13" s="178" t="s">
        <v>351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164</v>
      </c>
      <c r="T13" s="182" t="s">
        <v>183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352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5</v>
      </c>
      <c r="B14" s="177" t="s">
        <v>359</v>
      </c>
      <c r="C14" s="186" t="s">
        <v>360</v>
      </c>
      <c r="D14" s="178" t="s">
        <v>351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164</v>
      </c>
      <c r="T14" s="182" t="s">
        <v>183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352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6</v>
      </c>
      <c r="B15" s="177" t="s">
        <v>361</v>
      </c>
      <c r="C15" s="186" t="s">
        <v>362</v>
      </c>
      <c r="D15" s="178" t="s">
        <v>194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164</v>
      </c>
      <c r="T15" s="182" t="s">
        <v>183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352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7</v>
      </c>
      <c r="B16" s="177" t="s">
        <v>363</v>
      </c>
      <c r="C16" s="186" t="s">
        <v>364</v>
      </c>
      <c r="D16" s="178" t="s">
        <v>194</v>
      </c>
      <c r="E16" s="179">
        <v>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164</v>
      </c>
      <c r="T16" s="182" t="s">
        <v>183</v>
      </c>
      <c r="U16" s="157">
        <v>0</v>
      </c>
      <c r="V16" s="157">
        <f>ROUND(E16*U16,2)</f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352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8</v>
      </c>
      <c r="B17" s="177" t="s">
        <v>365</v>
      </c>
      <c r="C17" s="186" t="s">
        <v>366</v>
      </c>
      <c r="D17" s="178" t="s">
        <v>351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164</v>
      </c>
      <c r="T17" s="182" t="s">
        <v>183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352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1" t="s">
        <v>159</v>
      </c>
      <c r="B18" s="162" t="s">
        <v>82</v>
      </c>
      <c r="C18" s="183" t="s">
        <v>83</v>
      </c>
      <c r="D18" s="163"/>
      <c r="E18" s="164"/>
      <c r="F18" s="165"/>
      <c r="G18" s="165">
        <f>SUMIF(AG19:AG23,"&lt;&gt;NOR",G19:G23)</f>
        <v>0</v>
      </c>
      <c r="H18" s="165"/>
      <c r="I18" s="165">
        <f>SUM(I19:I23)</f>
        <v>0</v>
      </c>
      <c r="J18" s="165"/>
      <c r="K18" s="165">
        <f>SUM(K19:K23)</f>
        <v>0</v>
      </c>
      <c r="L18" s="165"/>
      <c r="M18" s="165">
        <f>SUM(M19:M23)</f>
        <v>0</v>
      </c>
      <c r="N18" s="164"/>
      <c r="O18" s="164">
        <f>SUM(O19:O23)</f>
        <v>0</v>
      </c>
      <c r="P18" s="164"/>
      <c r="Q18" s="164">
        <f>SUM(Q19:Q23)</f>
        <v>0</v>
      </c>
      <c r="R18" s="165"/>
      <c r="S18" s="165"/>
      <c r="T18" s="166"/>
      <c r="U18" s="160"/>
      <c r="V18" s="160">
        <f>SUM(V19:V23)</f>
        <v>0</v>
      </c>
      <c r="W18" s="160"/>
      <c r="X18" s="160"/>
      <c r="Y18" s="160"/>
      <c r="AG18" t="s">
        <v>160</v>
      </c>
    </row>
    <row r="19" spans="1:60" outlineLevel="1" x14ac:dyDescent="0.2">
      <c r="A19" s="176">
        <v>9</v>
      </c>
      <c r="B19" s="177" t="s">
        <v>367</v>
      </c>
      <c r="C19" s="186" t="s">
        <v>368</v>
      </c>
      <c r="D19" s="178" t="s">
        <v>163</v>
      </c>
      <c r="E19" s="179">
        <v>80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164</v>
      </c>
      <c r="T19" s="182" t="s">
        <v>183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352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10</v>
      </c>
      <c r="B20" s="177" t="s">
        <v>369</v>
      </c>
      <c r="C20" s="186" t="s">
        <v>370</v>
      </c>
      <c r="D20" s="178" t="s">
        <v>163</v>
      </c>
      <c r="E20" s="179">
        <v>280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164</v>
      </c>
      <c r="T20" s="182" t="s">
        <v>183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352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11</v>
      </c>
      <c r="B21" s="177" t="s">
        <v>371</v>
      </c>
      <c r="C21" s="186" t="s">
        <v>372</v>
      </c>
      <c r="D21" s="178" t="s">
        <v>163</v>
      </c>
      <c r="E21" s="179">
        <v>145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164</v>
      </c>
      <c r="T21" s="182" t="s">
        <v>183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352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12</v>
      </c>
      <c r="B22" s="177" t="s">
        <v>373</v>
      </c>
      <c r="C22" s="186" t="s">
        <v>374</v>
      </c>
      <c r="D22" s="178" t="s">
        <v>163</v>
      </c>
      <c r="E22" s="179">
        <v>145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164</v>
      </c>
      <c r="T22" s="182" t="s">
        <v>183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352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13</v>
      </c>
      <c r="B23" s="177" t="s">
        <v>375</v>
      </c>
      <c r="C23" s="186" t="s">
        <v>376</v>
      </c>
      <c r="D23" s="178" t="s">
        <v>163</v>
      </c>
      <c r="E23" s="179">
        <v>135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164</v>
      </c>
      <c r="T23" s="182" t="s">
        <v>183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352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1" t="s">
        <v>159</v>
      </c>
      <c r="B24" s="162" t="s">
        <v>84</v>
      </c>
      <c r="C24" s="183" t="s">
        <v>85</v>
      </c>
      <c r="D24" s="163"/>
      <c r="E24" s="164"/>
      <c r="F24" s="165"/>
      <c r="G24" s="165">
        <f>SUMIF(AG25:AG37,"&lt;&gt;NOR",G25:G37)</f>
        <v>0</v>
      </c>
      <c r="H24" s="165"/>
      <c r="I24" s="165">
        <f>SUM(I25:I37)</f>
        <v>0</v>
      </c>
      <c r="J24" s="165"/>
      <c r="K24" s="165">
        <f>SUM(K25:K37)</f>
        <v>0</v>
      </c>
      <c r="L24" s="165"/>
      <c r="M24" s="165">
        <f>SUM(M25:M37)</f>
        <v>0</v>
      </c>
      <c r="N24" s="164"/>
      <c r="O24" s="164">
        <f>SUM(O25:O37)</f>
        <v>0</v>
      </c>
      <c r="P24" s="164"/>
      <c r="Q24" s="164">
        <f>SUM(Q25:Q37)</f>
        <v>0</v>
      </c>
      <c r="R24" s="165"/>
      <c r="S24" s="165"/>
      <c r="T24" s="166"/>
      <c r="U24" s="160"/>
      <c r="V24" s="160">
        <f>SUM(V25:V37)</f>
        <v>0</v>
      </c>
      <c r="W24" s="160"/>
      <c r="X24" s="160"/>
      <c r="Y24" s="160"/>
      <c r="AG24" t="s">
        <v>160</v>
      </c>
    </row>
    <row r="25" spans="1:60" outlineLevel="1" x14ac:dyDescent="0.2">
      <c r="A25" s="176">
        <v>14</v>
      </c>
      <c r="B25" s="177" t="s">
        <v>377</v>
      </c>
      <c r="C25" s="186" t="s">
        <v>378</v>
      </c>
      <c r="D25" s="178" t="s">
        <v>163</v>
      </c>
      <c r="E25" s="179">
        <v>12</v>
      </c>
      <c r="F25" s="180"/>
      <c r="G25" s="181">
        <f t="shared" ref="G25:G37" si="0">ROUND(E25*F25,2)</f>
        <v>0</v>
      </c>
      <c r="H25" s="180"/>
      <c r="I25" s="181">
        <f t="shared" ref="I25:I37" si="1">ROUND(E25*H25,2)</f>
        <v>0</v>
      </c>
      <c r="J25" s="180"/>
      <c r="K25" s="181">
        <f t="shared" ref="K25:K37" si="2">ROUND(E25*J25,2)</f>
        <v>0</v>
      </c>
      <c r="L25" s="181">
        <v>21</v>
      </c>
      <c r="M25" s="181">
        <f t="shared" ref="M25:M37" si="3">G25*(1+L25/100)</f>
        <v>0</v>
      </c>
      <c r="N25" s="179">
        <v>0</v>
      </c>
      <c r="O25" s="179">
        <f t="shared" ref="O25:O37" si="4">ROUND(E25*N25,2)</f>
        <v>0</v>
      </c>
      <c r="P25" s="179">
        <v>0</v>
      </c>
      <c r="Q25" s="179">
        <f t="shared" ref="Q25:Q37" si="5">ROUND(E25*P25,2)</f>
        <v>0</v>
      </c>
      <c r="R25" s="181"/>
      <c r="S25" s="181" t="s">
        <v>164</v>
      </c>
      <c r="T25" s="182" t="s">
        <v>183</v>
      </c>
      <c r="U25" s="157">
        <v>0</v>
      </c>
      <c r="V25" s="157">
        <f t="shared" ref="V25:V37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352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6">
        <v>15</v>
      </c>
      <c r="B26" s="177" t="s">
        <v>379</v>
      </c>
      <c r="C26" s="186" t="s">
        <v>380</v>
      </c>
      <c r="D26" s="178" t="s">
        <v>194</v>
      </c>
      <c r="E26" s="179">
        <v>4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164</v>
      </c>
      <c r="T26" s="182" t="s">
        <v>183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352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16</v>
      </c>
      <c r="B27" s="177" t="s">
        <v>381</v>
      </c>
      <c r="C27" s="186" t="s">
        <v>382</v>
      </c>
      <c r="D27" s="178" t="s">
        <v>194</v>
      </c>
      <c r="E27" s="179">
        <v>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164</v>
      </c>
      <c r="T27" s="182" t="s">
        <v>183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352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76">
        <v>17</v>
      </c>
      <c r="B28" s="177" t="s">
        <v>383</v>
      </c>
      <c r="C28" s="186" t="s">
        <v>384</v>
      </c>
      <c r="D28" s="178" t="s">
        <v>194</v>
      </c>
      <c r="E28" s="179">
        <v>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164</v>
      </c>
      <c r="T28" s="182" t="s">
        <v>183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352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6">
        <v>18</v>
      </c>
      <c r="B29" s="177" t="s">
        <v>385</v>
      </c>
      <c r="C29" s="186" t="s">
        <v>386</v>
      </c>
      <c r="D29" s="178" t="s">
        <v>351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164</v>
      </c>
      <c r="T29" s="182" t="s">
        <v>183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352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19</v>
      </c>
      <c r="B30" s="177" t="s">
        <v>387</v>
      </c>
      <c r="C30" s="186" t="s">
        <v>388</v>
      </c>
      <c r="D30" s="178" t="s">
        <v>351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164</v>
      </c>
      <c r="T30" s="182" t="s">
        <v>183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352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6">
        <v>20</v>
      </c>
      <c r="B31" s="177" t="s">
        <v>389</v>
      </c>
      <c r="C31" s="186" t="s">
        <v>390</v>
      </c>
      <c r="D31" s="178" t="s">
        <v>351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164</v>
      </c>
      <c r="T31" s="182" t="s">
        <v>183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21</v>
      </c>
      <c r="B32" s="177" t="s">
        <v>391</v>
      </c>
      <c r="C32" s="186" t="s">
        <v>392</v>
      </c>
      <c r="D32" s="178" t="s">
        <v>163</v>
      </c>
      <c r="E32" s="179">
        <v>20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164</v>
      </c>
      <c r="T32" s="182" t="s">
        <v>183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22</v>
      </c>
      <c r="B33" s="177" t="s">
        <v>393</v>
      </c>
      <c r="C33" s="186" t="s">
        <v>394</v>
      </c>
      <c r="D33" s="178" t="s">
        <v>163</v>
      </c>
      <c r="E33" s="179">
        <v>40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/>
      <c r="S33" s="181" t="s">
        <v>164</v>
      </c>
      <c r="T33" s="182" t="s">
        <v>183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352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23</v>
      </c>
      <c r="B34" s="177" t="s">
        <v>395</v>
      </c>
      <c r="C34" s="186" t="s">
        <v>396</v>
      </c>
      <c r="D34" s="178" t="s">
        <v>194</v>
      </c>
      <c r="E34" s="179">
        <v>20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164</v>
      </c>
      <c r="T34" s="182" t="s">
        <v>183</v>
      </c>
      <c r="U34" s="157">
        <v>0</v>
      </c>
      <c r="V34" s="157">
        <f t="shared" si="6"/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352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24</v>
      </c>
      <c r="B35" s="177" t="s">
        <v>397</v>
      </c>
      <c r="C35" s="186" t="s">
        <v>398</v>
      </c>
      <c r="D35" s="178" t="s">
        <v>194</v>
      </c>
      <c r="E35" s="179">
        <v>15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164</v>
      </c>
      <c r="T35" s="182" t="s">
        <v>183</v>
      </c>
      <c r="U35" s="157">
        <v>0</v>
      </c>
      <c r="V35" s="157">
        <f t="shared" si="6"/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6">
        <v>25</v>
      </c>
      <c r="B36" s="177" t="s">
        <v>399</v>
      </c>
      <c r="C36" s="186" t="s">
        <v>400</v>
      </c>
      <c r="D36" s="178" t="s">
        <v>351</v>
      </c>
      <c r="E36" s="179">
        <v>1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/>
      <c r="S36" s="181" t="s">
        <v>164</v>
      </c>
      <c r="T36" s="182" t="s">
        <v>183</v>
      </c>
      <c r="U36" s="157">
        <v>0</v>
      </c>
      <c r="V36" s="157">
        <f t="shared" si="6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352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6">
        <v>26</v>
      </c>
      <c r="B37" s="177" t="s">
        <v>401</v>
      </c>
      <c r="C37" s="186" t="s">
        <v>402</v>
      </c>
      <c r="D37" s="178" t="s">
        <v>351</v>
      </c>
      <c r="E37" s="179">
        <v>1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164</v>
      </c>
      <c r="T37" s="182" t="s">
        <v>183</v>
      </c>
      <c r="U37" s="157">
        <v>0</v>
      </c>
      <c r="V37" s="157">
        <f t="shared" si="6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159</v>
      </c>
      <c r="B38" s="162" t="s">
        <v>86</v>
      </c>
      <c r="C38" s="183" t="s">
        <v>87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0</v>
      </c>
      <c r="W38" s="160"/>
      <c r="X38" s="160"/>
      <c r="Y38" s="160"/>
      <c r="AG38" t="s">
        <v>160</v>
      </c>
    </row>
    <row r="39" spans="1:60" ht="22.5" outlineLevel="1" x14ac:dyDescent="0.2">
      <c r="A39" s="176">
        <v>27</v>
      </c>
      <c r="B39" s="177" t="s">
        <v>403</v>
      </c>
      <c r="C39" s="186" t="s">
        <v>404</v>
      </c>
      <c r="D39" s="178" t="s">
        <v>163</v>
      </c>
      <c r="E39" s="179">
        <v>85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164</v>
      </c>
      <c r="T39" s="182" t="s">
        <v>183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352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6">
        <v>28</v>
      </c>
      <c r="B40" s="177" t="s">
        <v>405</v>
      </c>
      <c r="C40" s="186" t="s">
        <v>406</v>
      </c>
      <c r="D40" s="178" t="s">
        <v>163</v>
      </c>
      <c r="E40" s="179">
        <v>30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164</v>
      </c>
      <c r="T40" s="182" t="s">
        <v>183</v>
      </c>
      <c r="U40" s="157">
        <v>0</v>
      </c>
      <c r="V40" s="157">
        <f>ROUND(E40*U40,2)</f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352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1" t="s">
        <v>159</v>
      </c>
      <c r="B41" s="162" t="s">
        <v>124</v>
      </c>
      <c r="C41" s="183" t="s">
        <v>125</v>
      </c>
      <c r="D41" s="163"/>
      <c r="E41" s="164"/>
      <c r="F41" s="165"/>
      <c r="G41" s="165">
        <f>SUMIF(AG42:AG58,"&lt;&gt;NOR",G42:G58)</f>
        <v>0</v>
      </c>
      <c r="H41" s="165"/>
      <c r="I41" s="165">
        <f>SUM(I42:I58)</f>
        <v>0</v>
      </c>
      <c r="J41" s="165"/>
      <c r="K41" s="165">
        <f>SUM(K42:K58)</f>
        <v>0</v>
      </c>
      <c r="L41" s="165"/>
      <c r="M41" s="165">
        <f>SUM(M42:M58)</f>
        <v>0</v>
      </c>
      <c r="N41" s="164"/>
      <c r="O41" s="164">
        <f>SUM(O42:O58)</f>
        <v>0</v>
      </c>
      <c r="P41" s="164"/>
      <c r="Q41" s="164">
        <f>SUM(Q42:Q58)</f>
        <v>0</v>
      </c>
      <c r="R41" s="165"/>
      <c r="S41" s="165"/>
      <c r="T41" s="166"/>
      <c r="U41" s="160"/>
      <c r="V41" s="160">
        <f>SUM(V42:V58)</f>
        <v>0</v>
      </c>
      <c r="W41" s="160"/>
      <c r="X41" s="160"/>
      <c r="Y41" s="160"/>
      <c r="AG41" t="s">
        <v>160</v>
      </c>
    </row>
    <row r="42" spans="1:60" outlineLevel="1" x14ac:dyDescent="0.2">
      <c r="A42" s="176">
        <v>29</v>
      </c>
      <c r="B42" s="177" t="s">
        <v>407</v>
      </c>
      <c r="C42" s="186" t="s">
        <v>408</v>
      </c>
      <c r="D42" s="178" t="s">
        <v>409</v>
      </c>
      <c r="E42" s="179">
        <v>1</v>
      </c>
      <c r="F42" s="180"/>
      <c r="G42" s="181">
        <f t="shared" ref="G42:G58" si="7">ROUND(E42*F42,2)</f>
        <v>0</v>
      </c>
      <c r="H42" s="180"/>
      <c r="I42" s="181">
        <f t="shared" ref="I42:I58" si="8">ROUND(E42*H42,2)</f>
        <v>0</v>
      </c>
      <c r="J42" s="180"/>
      <c r="K42" s="181">
        <f t="shared" ref="K42:K58" si="9">ROUND(E42*J42,2)</f>
        <v>0</v>
      </c>
      <c r="L42" s="181">
        <v>21</v>
      </c>
      <c r="M42" s="181">
        <f t="shared" ref="M42:M58" si="10">G42*(1+L42/100)</f>
        <v>0</v>
      </c>
      <c r="N42" s="179">
        <v>0</v>
      </c>
      <c r="O42" s="179">
        <f t="shared" ref="O42:O58" si="11">ROUND(E42*N42,2)</f>
        <v>0</v>
      </c>
      <c r="P42" s="179">
        <v>0</v>
      </c>
      <c r="Q42" s="179">
        <f t="shared" ref="Q42:Q58" si="12">ROUND(E42*P42,2)</f>
        <v>0</v>
      </c>
      <c r="R42" s="181"/>
      <c r="S42" s="181" t="s">
        <v>164</v>
      </c>
      <c r="T42" s="182" t="s">
        <v>183</v>
      </c>
      <c r="U42" s="157">
        <v>0</v>
      </c>
      <c r="V42" s="157">
        <f t="shared" ref="V42:V58" si="13"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306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410</v>
      </c>
      <c r="C43" s="186" t="s">
        <v>411</v>
      </c>
      <c r="D43" s="178" t="s">
        <v>409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164</v>
      </c>
      <c r="T43" s="182" t="s">
        <v>183</v>
      </c>
      <c r="U43" s="157">
        <v>0</v>
      </c>
      <c r="V43" s="157">
        <f t="shared" si="13"/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306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412</v>
      </c>
      <c r="C44" s="186" t="s">
        <v>413</v>
      </c>
      <c r="D44" s="178" t="s">
        <v>409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164</v>
      </c>
      <c r="T44" s="182" t="s">
        <v>183</v>
      </c>
      <c r="U44" s="157">
        <v>0</v>
      </c>
      <c r="V44" s="157">
        <f t="shared" si="13"/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306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414</v>
      </c>
      <c r="C45" s="186" t="s">
        <v>415</v>
      </c>
      <c r="D45" s="178" t="s">
        <v>409</v>
      </c>
      <c r="E45" s="179">
        <v>1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164</v>
      </c>
      <c r="T45" s="182" t="s">
        <v>183</v>
      </c>
      <c r="U45" s="157">
        <v>0</v>
      </c>
      <c r="V45" s="157">
        <f t="shared" si="13"/>
        <v>0</v>
      </c>
      <c r="W45" s="157"/>
      <c r="X45" s="157" t="s">
        <v>166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306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6">
        <v>33</v>
      </c>
      <c r="B46" s="177" t="s">
        <v>416</v>
      </c>
      <c r="C46" s="186" t="s">
        <v>417</v>
      </c>
      <c r="D46" s="178" t="s">
        <v>409</v>
      </c>
      <c r="E46" s="179">
        <v>1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164</v>
      </c>
      <c r="T46" s="182" t="s">
        <v>183</v>
      </c>
      <c r="U46" s="157">
        <v>0</v>
      </c>
      <c r="V46" s="157">
        <f t="shared" si="13"/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34</v>
      </c>
      <c r="B47" s="177" t="s">
        <v>418</v>
      </c>
      <c r="C47" s="186" t="s">
        <v>419</v>
      </c>
      <c r="D47" s="178" t="s">
        <v>409</v>
      </c>
      <c r="E47" s="179">
        <v>1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164</v>
      </c>
      <c r="T47" s="182" t="s">
        <v>183</v>
      </c>
      <c r="U47" s="157">
        <v>0</v>
      </c>
      <c r="V47" s="157">
        <f t="shared" si="13"/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306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6">
        <v>35</v>
      </c>
      <c r="B48" s="177" t="s">
        <v>420</v>
      </c>
      <c r="C48" s="186" t="s">
        <v>421</v>
      </c>
      <c r="D48" s="178" t="s">
        <v>268</v>
      </c>
      <c r="E48" s="179">
        <v>0.3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81"/>
      <c r="S48" s="181" t="s">
        <v>164</v>
      </c>
      <c r="T48" s="182" t="s">
        <v>183</v>
      </c>
      <c r="U48" s="157">
        <v>0</v>
      </c>
      <c r="V48" s="157">
        <f t="shared" si="13"/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306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36</v>
      </c>
      <c r="B49" s="177" t="s">
        <v>324</v>
      </c>
      <c r="C49" s="186" t="s">
        <v>325</v>
      </c>
      <c r="D49" s="178" t="s">
        <v>422</v>
      </c>
      <c r="E49" s="179">
        <v>20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/>
      <c r="S49" s="181" t="s">
        <v>165</v>
      </c>
      <c r="T49" s="182" t="s">
        <v>183</v>
      </c>
      <c r="U49" s="157">
        <v>0</v>
      </c>
      <c r="V49" s="157">
        <f t="shared" si="13"/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306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37</v>
      </c>
      <c r="B50" s="177" t="s">
        <v>423</v>
      </c>
      <c r="C50" s="186" t="s">
        <v>424</v>
      </c>
      <c r="D50" s="178" t="s">
        <v>425</v>
      </c>
      <c r="E50" s="179">
        <v>12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81"/>
      <c r="S50" s="181" t="s">
        <v>164</v>
      </c>
      <c r="T50" s="182" t="s">
        <v>183</v>
      </c>
      <c r="U50" s="157">
        <v>0</v>
      </c>
      <c r="V50" s="157">
        <f t="shared" si="13"/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306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38</v>
      </c>
      <c r="B51" s="177" t="s">
        <v>426</v>
      </c>
      <c r="C51" s="186" t="s">
        <v>427</v>
      </c>
      <c r="D51" s="178" t="s">
        <v>425</v>
      </c>
      <c r="E51" s="179">
        <v>16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/>
      <c r="S51" s="181" t="s">
        <v>164</v>
      </c>
      <c r="T51" s="182" t="s">
        <v>183</v>
      </c>
      <c r="U51" s="157">
        <v>0</v>
      </c>
      <c r="V51" s="157">
        <f t="shared" si="13"/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306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39</v>
      </c>
      <c r="B52" s="177" t="s">
        <v>428</v>
      </c>
      <c r="C52" s="186" t="s">
        <v>429</v>
      </c>
      <c r="D52" s="178" t="s">
        <v>409</v>
      </c>
      <c r="E52" s="179">
        <v>1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81"/>
      <c r="S52" s="181" t="s">
        <v>165</v>
      </c>
      <c r="T52" s="182" t="s">
        <v>183</v>
      </c>
      <c r="U52" s="157">
        <v>0</v>
      </c>
      <c r="V52" s="157">
        <f t="shared" si="13"/>
        <v>0</v>
      </c>
      <c r="W52" s="157"/>
      <c r="X52" s="157" t="s">
        <v>335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430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6">
        <v>40</v>
      </c>
      <c r="B53" s="177" t="s">
        <v>431</v>
      </c>
      <c r="C53" s="186" t="s">
        <v>432</v>
      </c>
      <c r="D53" s="178" t="s">
        <v>409</v>
      </c>
      <c r="E53" s="179">
        <v>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164</v>
      </c>
      <c r="T53" s="182" t="s">
        <v>183</v>
      </c>
      <c r="U53" s="157">
        <v>0</v>
      </c>
      <c r="V53" s="157">
        <f t="shared" si="13"/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306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6">
        <v>41</v>
      </c>
      <c r="B54" s="177" t="s">
        <v>433</v>
      </c>
      <c r="C54" s="186" t="s">
        <v>434</v>
      </c>
      <c r="D54" s="178" t="s">
        <v>409</v>
      </c>
      <c r="E54" s="179">
        <v>1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/>
      <c r="S54" s="181" t="s">
        <v>164</v>
      </c>
      <c r="T54" s="182" t="s">
        <v>183</v>
      </c>
      <c r="U54" s="157">
        <v>0</v>
      </c>
      <c r="V54" s="157">
        <f t="shared" si="13"/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306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76">
        <v>42</v>
      </c>
      <c r="B55" s="177" t="s">
        <v>435</v>
      </c>
      <c r="C55" s="186" t="s">
        <v>436</v>
      </c>
      <c r="D55" s="178" t="s">
        <v>409</v>
      </c>
      <c r="E55" s="179">
        <v>1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81"/>
      <c r="S55" s="181" t="s">
        <v>164</v>
      </c>
      <c r="T55" s="182" t="s">
        <v>183</v>
      </c>
      <c r="U55" s="157">
        <v>0</v>
      </c>
      <c r="V55" s="157">
        <f t="shared" si="13"/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306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43</v>
      </c>
      <c r="B56" s="177" t="s">
        <v>437</v>
      </c>
      <c r="C56" s="186" t="s">
        <v>438</v>
      </c>
      <c r="D56" s="178" t="s">
        <v>425</v>
      </c>
      <c r="E56" s="179">
        <v>4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164</v>
      </c>
      <c r="T56" s="182" t="s">
        <v>183</v>
      </c>
      <c r="U56" s="157">
        <v>0</v>
      </c>
      <c r="V56" s="157">
        <f t="shared" si="13"/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44</v>
      </c>
      <c r="B57" s="177" t="s">
        <v>439</v>
      </c>
      <c r="C57" s="186" t="s">
        <v>440</v>
      </c>
      <c r="D57" s="178" t="s">
        <v>409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164</v>
      </c>
      <c r="T57" s="182" t="s">
        <v>183</v>
      </c>
      <c r="U57" s="157">
        <v>0</v>
      </c>
      <c r="V57" s="157">
        <f t="shared" si="13"/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45</v>
      </c>
      <c r="B58" s="177" t="s">
        <v>441</v>
      </c>
      <c r="C58" s="186" t="s">
        <v>442</v>
      </c>
      <c r="D58" s="178" t="s">
        <v>409</v>
      </c>
      <c r="E58" s="179">
        <v>1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81"/>
      <c r="S58" s="181" t="s">
        <v>164</v>
      </c>
      <c r="T58" s="182" t="s">
        <v>183</v>
      </c>
      <c r="U58" s="157">
        <v>0</v>
      </c>
      <c r="V58" s="157">
        <f t="shared" si="13"/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306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1" t="s">
        <v>159</v>
      </c>
      <c r="B59" s="162" t="s">
        <v>88</v>
      </c>
      <c r="C59" s="183" t="s">
        <v>89</v>
      </c>
      <c r="D59" s="163"/>
      <c r="E59" s="164"/>
      <c r="F59" s="165"/>
      <c r="G59" s="165">
        <f>SUMIF(AG60:AG66,"&lt;&gt;NOR",G60:G66)</f>
        <v>0</v>
      </c>
      <c r="H59" s="165"/>
      <c r="I59" s="165">
        <f>SUM(I60:I66)</f>
        <v>0</v>
      </c>
      <c r="J59" s="165"/>
      <c r="K59" s="165">
        <f>SUM(K60:K66)</f>
        <v>0</v>
      </c>
      <c r="L59" s="165"/>
      <c r="M59" s="165">
        <f>SUM(M60:M66)</f>
        <v>0</v>
      </c>
      <c r="N59" s="164"/>
      <c r="O59" s="164">
        <f>SUM(O60:O66)</f>
        <v>0</v>
      </c>
      <c r="P59" s="164"/>
      <c r="Q59" s="164">
        <f>SUM(Q60:Q66)</f>
        <v>0</v>
      </c>
      <c r="R59" s="165"/>
      <c r="S59" s="165"/>
      <c r="T59" s="166"/>
      <c r="U59" s="160"/>
      <c r="V59" s="160">
        <f>SUM(V60:V66)</f>
        <v>6.64</v>
      </c>
      <c r="W59" s="160"/>
      <c r="X59" s="160"/>
      <c r="Y59" s="160"/>
      <c r="AG59" t="s">
        <v>160</v>
      </c>
    </row>
    <row r="60" spans="1:60" outlineLevel="1" x14ac:dyDescent="0.2">
      <c r="A60" s="176">
        <v>46</v>
      </c>
      <c r="B60" s="177" t="s">
        <v>443</v>
      </c>
      <c r="C60" s="186" t="s">
        <v>444</v>
      </c>
      <c r="D60" s="178" t="s">
        <v>409</v>
      </c>
      <c r="E60" s="179">
        <v>1</v>
      </c>
      <c r="F60" s="180"/>
      <c r="G60" s="181">
        <f t="shared" ref="G60:G66" si="14">ROUND(E60*F60,2)</f>
        <v>0</v>
      </c>
      <c r="H60" s="180"/>
      <c r="I60" s="181">
        <f t="shared" ref="I60:I66" si="15">ROUND(E60*H60,2)</f>
        <v>0</v>
      </c>
      <c r="J60" s="180"/>
      <c r="K60" s="181">
        <f t="shared" ref="K60:K66" si="16">ROUND(E60*J60,2)</f>
        <v>0</v>
      </c>
      <c r="L60" s="181">
        <v>21</v>
      </c>
      <c r="M60" s="181">
        <f t="shared" ref="M60:M66" si="17">G60*(1+L60/100)</f>
        <v>0</v>
      </c>
      <c r="N60" s="179">
        <v>0</v>
      </c>
      <c r="O60" s="179">
        <f t="shared" ref="O60:O66" si="18">ROUND(E60*N60,2)</f>
        <v>0</v>
      </c>
      <c r="P60" s="179">
        <v>0</v>
      </c>
      <c r="Q60" s="179">
        <f t="shared" ref="Q60:Q66" si="19">ROUND(E60*P60,2)</f>
        <v>0</v>
      </c>
      <c r="R60" s="181"/>
      <c r="S60" s="181" t="s">
        <v>165</v>
      </c>
      <c r="T60" s="182" t="s">
        <v>183</v>
      </c>
      <c r="U60" s="157">
        <v>2.95</v>
      </c>
      <c r="V60" s="157">
        <f t="shared" ref="V60:V66" si="20">ROUND(E60*U60,2)</f>
        <v>2.95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352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47</v>
      </c>
      <c r="B61" s="177" t="s">
        <v>445</v>
      </c>
      <c r="C61" s="186" t="s">
        <v>446</v>
      </c>
      <c r="D61" s="178" t="s">
        <v>409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165</v>
      </c>
      <c r="T61" s="182" t="s">
        <v>183</v>
      </c>
      <c r="U61" s="157">
        <v>0.65200000000000002</v>
      </c>
      <c r="V61" s="157">
        <f t="shared" si="20"/>
        <v>0.65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352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48</v>
      </c>
      <c r="B62" s="177" t="s">
        <v>447</v>
      </c>
      <c r="C62" s="186" t="s">
        <v>448</v>
      </c>
      <c r="D62" s="178" t="s">
        <v>409</v>
      </c>
      <c r="E62" s="179">
        <v>1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165</v>
      </c>
      <c r="T62" s="182" t="s">
        <v>183</v>
      </c>
      <c r="U62" s="157">
        <v>1.204</v>
      </c>
      <c r="V62" s="157">
        <f t="shared" si="20"/>
        <v>1.2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49</v>
      </c>
      <c r="B63" s="177" t="s">
        <v>449</v>
      </c>
      <c r="C63" s="186" t="s">
        <v>450</v>
      </c>
      <c r="D63" s="178" t="s">
        <v>409</v>
      </c>
      <c r="E63" s="179">
        <v>1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81"/>
      <c r="S63" s="181" t="s">
        <v>165</v>
      </c>
      <c r="T63" s="182" t="s">
        <v>183</v>
      </c>
      <c r="U63" s="157">
        <v>1.841</v>
      </c>
      <c r="V63" s="157">
        <f t="shared" si="20"/>
        <v>1.84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352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6">
        <v>50</v>
      </c>
      <c r="B64" s="177" t="s">
        <v>451</v>
      </c>
      <c r="C64" s="186" t="s">
        <v>452</v>
      </c>
      <c r="D64" s="178" t="s">
        <v>409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164</v>
      </c>
      <c r="T64" s="182" t="s">
        <v>183</v>
      </c>
      <c r="U64" s="157">
        <v>0</v>
      </c>
      <c r="V64" s="157">
        <f t="shared" si="20"/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352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6">
        <v>51</v>
      </c>
      <c r="B65" s="177" t="s">
        <v>453</v>
      </c>
      <c r="C65" s="186" t="s">
        <v>454</v>
      </c>
      <c r="D65" s="178" t="s">
        <v>409</v>
      </c>
      <c r="E65" s="179">
        <v>1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81"/>
      <c r="S65" s="181" t="s">
        <v>164</v>
      </c>
      <c r="T65" s="182" t="s">
        <v>183</v>
      </c>
      <c r="U65" s="157">
        <v>0</v>
      </c>
      <c r="V65" s="157">
        <f t="shared" si="20"/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352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52</v>
      </c>
      <c r="B66" s="169" t="s">
        <v>455</v>
      </c>
      <c r="C66" s="184" t="s">
        <v>456</v>
      </c>
      <c r="D66" s="170" t="s">
        <v>409</v>
      </c>
      <c r="E66" s="171">
        <v>1</v>
      </c>
      <c r="F66" s="172"/>
      <c r="G66" s="173">
        <f t="shared" si="14"/>
        <v>0</v>
      </c>
      <c r="H66" s="172"/>
      <c r="I66" s="173">
        <f t="shared" si="15"/>
        <v>0</v>
      </c>
      <c r="J66" s="172"/>
      <c r="K66" s="173">
        <f t="shared" si="16"/>
        <v>0</v>
      </c>
      <c r="L66" s="173">
        <v>21</v>
      </c>
      <c r="M66" s="173">
        <f t="shared" si="17"/>
        <v>0</v>
      </c>
      <c r="N66" s="171">
        <v>0</v>
      </c>
      <c r="O66" s="171">
        <f t="shared" si="18"/>
        <v>0</v>
      </c>
      <c r="P66" s="171">
        <v>0</v>
      </c>
      <c r="Q66" s="171">
        <f t="shared" si="19"/>
        <v>0</v>
      </c>
      <c r="R66" s="173"/>
      <c r="S66" s="173" t="s">
        <v>164</v>
      </c>
      <c r="T66" s="174" t="s">
        <v>183</v>
      </c>
      <c r="U66" s="157">
        <v>0</v>
      </c>
      <c r="V66" s="157">
        <f t="shared" si="20"/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352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3"/>
      <c r="B67" s="4"/>
      <c r="C67" s="18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145</v>
      </c>
    </row>
    <row r="68" spans="1:60" x14ac:dyDescent="0.2">
      <c r="A68" s="150"/>
      <c r="B68" s="151" t="s">
        <v>31</v>
      </c>
      <c r="C68" s="188"/>
      <c r="D68" s="152"/>
      <c r="E68" s="153"/>
      <c r="F68" s="153"/>
      <c r="G68" s="167">
        <f>G8+G12+G18+G24+G38+G41+G59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345</v>
      </c>
    </row>
    <row r="69" spans="1:60" x14ac:dyDescent="0.2">
      <c r="A69" s="3"/>
      <c r="B69" s="4"/>
      <c r="C69" s="18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61" t="s">
        <v>346</v>
      </c>
      <c r="B71" s="261"/>
      <c r="C71" s="26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63"/>
      <c r="B72" s="264"/>
      <c r="C72" s="265"/>
      <c r="D72" s="264"/>
      <c r="E72" s="264"/>
      <c r="F72" s="264"/>
      <c r="G72" s="26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347</v>
      </c>
    </row>
    <row r="73" spans="1:60" x14ac:dyDescent="0.2">
      <c r="A73" s="267"/>
      <c r="B73" s="268"/>
      <c r="C73" s="269"/>
      <c r="D73" s="268"/>
      <c r="E73" s="268"/>
      <c r="F73" s="268"/>
      <c r="G73" s="27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7"/>
      <c r="B74" s="268"/>
      <c r="C74" s="269"/>
      <c r="D74" s="268"/>
      <c r="E74" s="268"/>
      <c r="F74" s="268"/>
      <c r="G74" s="27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7"/>
      <c r="B75" s="268"/>
      <c r="C75" s="269"/>
      <c r="D75" s="268"/>
      <c r="E75" s="268"/>
      <c r="F75" s="268"/>
      <c r="G75" s="27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71"/>
      <c r="B76" s="272"/>
      <c r="C76" s="273"/>
      <c r="D76" s="272"/>
      <c r="E76" s="272"/>
      <c r="F76" s="272"/>
      <c r="G76" s="27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8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89"/>
      <c r="D78" s="10"/>
      <c r="AG78" t="s">
        <v>348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mPBvrRh+SpaBu+DQtpVjPIu6SRtBtEeYblVwxAYk1p9BZ89IJOcgy11UMB/2erBFsKJg012hMosoJF3Wh7mhg==" saltValue="1Kt+8I6Tq+lMQG5rR+zNFw==" spinCount="100000" sheet="1" formatRows="0"/>
  <mergeCells count="6">
    <mergeCell ref="A72:G76"/>
    <mergeCell ref="A1:G1"/>
    <mergeCell ref="C2:G2"/>
    <mergeCell ref="C3:G3"/>
    <mergeCell ref="C4:G4"/>
    <mergeCell ref="A71:C71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10</v>
      </c>
      <c r="B4" s="141" t="s">
        <v>51</v>
      </c>
      <c r="C4" s="256" t="s">
        <v>52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38.25" x14ac:dyDescent="0.2">
      <c r="A8" s="161" t="s">
        <v>159</v>
      </c>
      <c r="B8" s="162" t="s">
        <v>90</v>
      </c>
      <c r="C8" s="183" t="s">
        <v>71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4"/>
      <c r="O8" s="164">
        <f>SUM(O9:O32)</f>
        <v>0</v>
      </c>
      <c r="P8" s="164"/>
      <c r="Q8" s="164">
        <f>SUM(Q9:Q32)</f>
        <v>0</v>
      </c>
      <c r="R8" s="165"/>
      <c r="S8" s="165"/>
      <c r="T8" s="166"/>
      <c r="U8" s="160"/>
      <c r="V8" s="160">
        <f>SUM(V9:V32)</f>
        <v>0</v>
      </c>
      <c r="W8" s="160"/>
      <c r="X8" s="160"/>
      <c r="Y8" s="160"/>
      <c r="AG8" t="s">
        <v>160</v>
      </c>
    </row>
    <row r="9" spans="1:60" ht="22.5" outlineLevel="1" x14ac:dyDescent="0.2">
      <c r="A9" s="176">
        <v>1</v>
      </c>
      <c r="B9" s="177" t="s">
        <v>349</v>
      </c>
      <c r="C9" s="186" t="s">
        <v>457</v>
      </c>
      <c r="D9" s="178" t="s">
        <v>194</v>
      </c>
      <c r="E9" s="179">
        <v>1</v>
      </c>
      <c r="F9" s="180"/>
      <c r="G9" s="181">
        <f t="shared" ref="G9:G32" si="0">ROUND(E9*F9,2)</f>
        <v>0</v>
      </c>
      <c r="H9" s="180"/>
      <c r="I9" s="181">
        <f t="shared" ref="I9:I32" si="1">ROUND(E9*H9,2)</f>
        <v>0</v>
      </c>
      <c r="J9" s="180"/>
      <c r="K9" s="181">
        <f t="shared" ref="K9:K32" si="2">ROUND(E9*J9,2)</f>
        <v>0</v>
      </c>
      <c r="L9" s="181">
        <v>21</v>
      </c>
      <c r="M9" s="181">
        <f t="shared" ref="M9:M32" si="3">G9*(1+L9/100)</f>
        <v>0</v>
      </c>
      <c r="N9" s="179">
        <v>0</v>
      </c>
      <c r="O9" s="179">
        <f t="shared" ref="O9:O32" si="4">ROUND(E9*N9,2)</f>
        <v>0</v>
      </c>
      <c r="P9" s="179">
        <v>0</v>
      </c>
      <c r="Q9" s="179">
        <f t="shared" ref="Q9:Q32" si="5">ROUND(E9*P9,2)</f>
        <v>0</v>
      </c>
      <c r="R9" s="181"/>
      <c r="S9" s="181" t="s">
        <v>164</v>
      </c>
      <c r="T9" s="182" t="s">
        <v>183</v>
      </c>
      <c r="U9" s="157">
        <v>0</v>
      </c>
      <c r="V9" s="157">
        <f t="shared" ref="V9:V32" si="6"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352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353</v>
      </c>
      <c r="C10" s="186" t="s">
        <v>458</v>
      </c>
      <c r="D10" s="178" t="s">
        <v>194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164</v>
      </c>
      <c r="T10" s="182" t="s">
        <v>183</v>
      </c>
      <c r="U10" s="157">
        <v>0</v>
      </c>
      <c r="V10" s="157">
        <f t="shared" si="6"/>
        <v>0</v>
      </c>
      <c r="W10" s="157"/>
      <c r="X10" s="157" t="s">
        <v>166</v>
      </c>
      <c r="Y10" s="157" t="s">
        <v>167</v>
      </c>
      <c r="Z10" s="147"/>
      <c r="AA10" s="147"/>
      <c r="AB10" s="147"/>
      <c r="AC10" s="147"/>
      <c r="AD10" s="147"/>
      <c r="AE10" s="147"/>
      <c r="AF10" s="147"/>
      <c r="AG10" s="147" t="s">
        <v>352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355</v>
      </c>
      <c r="C11" s="186" t="s">
        <v>459</v>
      </c>
      <c r="D11" s="178" t="s">
        <v>194</v>
      </c>
      <c r="E11" s="179">
        <v>28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164</v>
      </c>
      <c r="T11" s="182" t="s">
        <v>183</v>
      </c>
      <c r="U11" s="157">
        <v>0</v>
      </c>
      <c r="V11" s="157">
        <f t="shared" si="6"/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352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357</v>
      </c>
      <c r="C12" s="186" t="s">
        <v>460</v>
      </c>
      <c r="D12" s="178" t="s">
        <v>194</v>
      </c>
      <c r="E12" s="179">
        <v>5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164</v>
      </c>
      <c r="T12" s="182" t="s">
        <v>183</v>
      </c>
      <c r="U12" s="157">
        <v>0</v>
      </c>
      <c r="V12" s="157">
        <f t="shared" si="6"/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352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6">
        <v>5</v>
      </c>
      <c r="B13" s="177" t="s">
        <v>359</v>
      </c>
      <c r="C13" s="186" t="s">
        <v>461</v>
      </c>
      <c r="D13" s="178" t="s">
        <v>194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164</v>
      </c>
      <c r="T13" s="182" t="s">
        <v>183</v>
      </c>
      <c r="U13" s="157">
        <v>0</v>
      </c>
      <c r="V13" s="157">
        <f t="shared" si="6"/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352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361</v>
      </c>
      <c r="C14" s="186" t="s">
        <v>462</v>
      </c>
      <c r="D14" s="178" t="s">
        <v>351</v>
      </c>
      <c r="E14" s="179">
        <v>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164</v>
      </c>
      <c r="T14" s="182" t="s">
        <v>183</v>
      </c>
      <c r="U14" s="157">
        <v>0</v>
      </c>
      <c r="V14" s="157">
        <f t="shared" si="6"/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352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363</v>
      </c>
      <c r="C15" s="186" t="s">
        <v>463</v>
      </c>
      <c r="D15" s="178" t="s">
        <v>194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164</v>
      </c>
      <c r="T15" s="182" t="s">
        <v>183</v>
      </c>
      <c r="U15" s="157">
        <v>0</v>
      </c>
      <c r="V15" s="157">
        <f t="shared" si="6"/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352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365</v>
      </c>
      <c r="C16" s="186" t="s">
        <v>464</v>
      </c>
      <c r="D16" s="178" t="s">
        <v>194</v>
      </c>
      <c r="E16" s="179">
        <v>7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164</v>
      </c>
      <c r="T16" s="182" t="s">
        <v>183</v>
      </c>
      <c r="U16" s="157">
        <v>0</v>
      </c>
      <c r="V16" s="157">
        <f t="shared" si="6"/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352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1" x14ac:dyDescent="0.2">
      <c r="A17" s="176">
        <v>9</v>
      </c>
      <c r="B17" s="177" t="s">
        <v>367</v>
      </c>
      <c r="C17" s="186" t="s">
        <v>465</v>
      </c>
      <c r="D17" s="178" t="s">
        <v>194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164</v>
      </c>
      <c r="T17" s="182" t="s">
        <v>183</v>
      </c>
      <c r="U17" s="157">
        <v>0</v>
      </c>
      <c r="V17" s="157">
        <f t="shared" si="6"/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352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369</v>
      </c>
      <c r="C18" s="186" t="s">
        <v>466</v>
      </c>
      <c r="D18" s="178" t="s">
        <v>194</v>
      </c>
      <c r="E18" s="179">
        <v>141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164</v>
      </c>
      <c r="T18" s="182" t="s">
        <v>183</v>
      </c>
      <c r="U18" s="157">
        <v>0</v>
      </c>
      <c r="V18" s="157">
        <f t="shared" si="6"/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352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11</v>
      </c>
      <c r="B19" s="177" t="s">
        <v>371</v>
      </c>
      <c r="C19" s="186" t="s">
        <v>467</v>
      </c>
      <c r="D19" s="178" t="s">
        <v>194</v>
      </c>
      <c r="E19" s="179">
        <v>141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164</v>
      </c>
      <c r="T19" s="182" t="s">
        <v>183</v>
      </c>
      <c r="U19" s="157">
        <v>0</v>
      </c>
      <c r="V19" s="157">
        <f t="shared" si="6"/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352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6">
        <v>12</v>
      </c>
      <c r="B20" s="177" t="s">
        <v>373</v>
      </c>
      <c r="C20" s="186" t="s">
        <v>468</v>
      </c>
      <c r="D20" s="178" t="s">
        <v>194</v>
      </c>
      <c r="E20" s="179">
        <v>141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164</v>
      </c>
      <c r="T20" s="182" t="s">
        <v>183</v>
      </c>
      <c r="U20" s="157">
        <v>0</v>
      </c>
      <c r="V20" s="157">
        <f t="shared" si="6"/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352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375</v>
      </c>
      <c r="C21" s="186" t="s">
        <v>469</v>
      </c>
      <c r="D21" s="178" t="s">
        <v>194</v>
      </c>
      <c r="E21" s="179">
        <v>27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164</v>
      </c>
      <c r="T21" s="182" t="s">
        <v>183</v>
      </c>
      <c r="U21" s="157">
        <v>0</v>
      </c>
      <c r="V21" s="157">
        <f t="shared" si="6"/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352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377</v>
      </c>
      <c r="C22" s="186" t="s">
        <v>470</v>
      </c>
      <c r="D22" s="178" t="s">
        <v>194</v>
      </c>
      <c r="E22" s="179">
        <v>7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164</v>
      </c>
      <c r="T22" s="182" t="s">
        <v>183</v>
      </c>
      <c r="U22" s="157">
        <v>0</v>
      </c>
      <c r="V22" s="157">
        <f t="shared" si="6"/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352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379</v>
      </c>
      <c r="C23" s="186" t="s">
        <v>471</v>
      </c>
      <c r="D23" s="178" t="s">
        <v>194</v>
      </c>
      <c r="E23" s="179">
        <v>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164</v>
      </c>
      <c r="T23" s="182" t="s">
        <v>183</v>
      </c>
      <c r="U23" s="157">
        <v>0</v>
      </c>
      <c r="V23" s="157">
        <f t="shared" si="6"/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352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381</v>
      </c>
      <c r="C24" s="186" t="s">
        <v>472</v>
      </c>
      <c r="D24" s="178" t="s">
        <v>194</v>
      </c>
      <c r="E24" s="179">
        <v>16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164</v>
      </c>
      <c r="T24" s="182" t="s">
        <v>183</v>
      </c>
      <c r="U24" s="157">
        <v>0</v>
      </c>
      <c r="V24" s="157">
        <f t="shared" si="6"/>
        <v>0</v>
      </c>
      <c r="W24" s="157"/>
      <c r="X24" s="157" t="s">
        <v>166</v>
      </c>
      <c r="Y24" s="157" t="s">
        <v>167</v>
      </c>
      <c r="Z24" s="147"/>
      <c r="AA24" s="147"/>
      <c r="AB24" s="147"/>
      <c r="AC24" s="147"/>
      <c r="AD24" s="147"/>
      <c r="AE24" s="147"/>
      <c r="AF24" s="147"/>
      <c r="AG24" s="147" t="s">
        <v>352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383</v>
      </c>
      <c r="C25" s="186" t="s">
        <v>473</v>
      </c>
      <c r="D25" s="178" t="s">
        <v>194</v>
      </c>
      <c r="E25" s="179">
        <v>32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/>
      <c r="S25" s="181" t="s">
        <v>164</v>
      </c>
      <c r="T25" s="182" t="s">
        <v>183</v>
      </c>
      <c r="U25" s="157">
        <v>0</v>
      </c>
      <c r="V25" s="157">
        <f t="shared" si="6"/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352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385</v>
      </c>
      <c r="C26" s="186" t="s">
        <v>474</v>
      </c>
      <c r="D26" s="178" t="s">
        <v>194</v>
      </c>
      <c r="E26" s="179">
        <v>16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164</v>
      </c>
      <c r="T26" s="182" t="s">
        <v>183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352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387</v>
      </c>
      <c r="C27" s="186" t="s">
        <v>475</v>
      </c>
      <c r="D27" s="178" t="s">
        <v>194</v>
      </c>
      <c r="E27" s="179">
        <v>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164</v>
      </c>
      <c r="T27" s="182" t="s">
        <v>183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352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389</v>
      </c>
      <c r="C28" s="186" t="s">
        <v>476</v>
      </c>
      <c r="D28" s="178" t="s">
        <v>194</v>
      </c>
      <c r="E28" s="179">
        <v>16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164</v>
      </c>
      <c r="T28" s="182" t="s">
        <v>183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352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391</v>
      </c>
      <c r="C29" s="186" t="s">
        <v>477</v>
      </c>
      <c r="D29" s="178" t="s">
        <v>194</v>
      </c>
      <c r="E29" s="179">
        <v>16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164</v>
      </c>
      <c r="T29" s="182" t="s">
        <v>183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352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22</v>
      </c>
      <c r="B30" s="177" t="s">
        <v>393</v>
      </c>
      <c r="C30" s="186" t="s">
        <v>478</v>
      </c>
      <c r="D30" s="178" t="s">
        <v>194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164</v>
      </c>
      <c r="T30" s="182" t="s">
        <v>183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352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6">
        <v>23</v>
      </c>
      <c r="B31" s="177" t="s">
        <v>395</v>
      </c>
      <c r="C31" s="186" t="s">
        <v>479</v>
      </c>
      <c r="D31" s="178" t="s">
        <v>194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164</v>
      </c>
      <c r="T31" s="182" t="s">
        <v>183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24</v>
      </c>
      <c r="B32" s="177" t="s">
        <v>397</v>
      </c>
      <c r="C32" s="186" t="s">
        <v>480</v>
      </c>
      <c r="D32" s="178" t="s">
        <v>194</v>
      </c>
      <c r="E32" s="179">
        <v>141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164</v>
      </c>
      <c r="T32" s="182" t="s">
        <v>183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8.25" x14ac:dyDescent="0.2">
      <c r="A33" s="161" t="s">
        <v>159</v>
      </c>
      <c r="B33" s="162" t="s">
        <v>91</v>
      </c>
      <c r="C33" s="183" t="s">
        <v>71</v>
      </c>
      <c r="D33" s="163"/>
      <c r="E33" s="164"/>
      <c r="F33" s="165"/>
      <c r="G33" s="165">
        <f>SUMIF(AG34:AG44,"&lt;&gt;NOR",G34:G44)</f>
        <v>0</v>
      </c>
      <c r="H33" s="165"/>
      <c r="I33" s="165">
        <f>SUM(I34:I44)</f>
        <v>0</v>
      </c>
      <c r="J33" s="165"/>
      <c r="K33" s="165">
        <f>SUM(K34:K44)</f>
        <v>0</v>
      </c>
      <c r="L33" s="165"/>
      <c r="M33" s="165">
        <f>SUM(M34:M44)</f>
        <v>0</v>
      </c>
      <c r="N33" s="164"/>
      <c r="O33" s="164">
        <f>SUM(O34:O44)</f>
        <v>0</v>
      </c>
      <c r="P33" s="164"/>
      <c r="Q33" s="164">
        <f>SUM(Q34:Q44)</f>
        <v>0</v>
      </c>
      <c r="R33" s="165"/>
      <c r="S33" s="165"/>
      <c r="T33" s="166"/>
      <c r="U33" s="160"/>
      <c r="V33" s="160">
        <f>SUM(V34:V44)</f>
        <v>0</v>
      </c>
      <c r="W33" s="160"/>
      <c r="X33" s="160"/>
      <c r="Y33" s="160"/>
      <c r="AG33" t="s">
        <v>160</v>
      </c>
    </row>
    <row r="34" spans="1:60" ht="33.75" outlineLevel="1" x14ac:dyDescent="0.2">
      <c r="A34" s="176">
        <v>25</v>
      </c>
      <c r="B34" s="177" t="s">
        <v>399</v>
      </c>
      <c r="C34" s="186" t="s">
        <v>481</v>
      </c>
      <c r="D34" s="178" t="s">
        <v>194</v>
      </c>
      <c r="E34" s="179">
        <v>65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81"/>
      <c r="S34" s="181" t="s">
        <v>164</v>
      </c>
      <c r="T34" s="182" t="s">
        <v>183</v>
      </c>
      <c r="U34" s="157">
        <v>0</v>
      </c>
      <c r="V34" s="157">
        <f>ROUND(E34*U34,2)</f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352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56.25" outlineLevel="1" x14ac:dyDescent="0.2">
      <c r="A35" s="168">
        <v>26</v>
      </c>
      <c r="B35" s="169" t="s">
        <v>401</v>
      </c>
      <c r="C35" s="184" t="s">
        <v>482</v>
      </c>
      <c r="D35" s="170" t="s">
        <v>194</v>
      </c>
      <c r="E35" s="171">
        <v>15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164</v>
      </c>
      <c r="T35" s="174" t="s">
        <v>183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259" t="s">
        <v>483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5" t="str">
        <f>C36</f>
        <v>kameru) případně nad podhledem (pro vnitřní kameru), keystone modul osazen pro potřeby měření struktorované kabeláže a pro budoucí napojení kamery</v>
      </c>
      <c r="BB36" s="147"/>
      <c r="BC36" s="147"/>
      <c r="BD36" s="147"/>
      <c r="BE36" s="147"/>
      <c r="BF36" s="147"/>
      <c r="BG36" s="147"/>
      <c r="BH36" s="147"/>
    </row>
    <row r="37" spans="1:60" ht="56.25" outlineLevel="1" x14ac:dyDescent="0.2">
      <c r="A37" s="168">
        <v>27</v>
      </c>
      <c r="B37" s="169" t="s">
        <v>403</v>
      </c>
      <c r="C37" s="184" t="s">
        <v>484</v>
      </c>
      <c r="D37" s="170" t="s">
        <v>194</v>
      </c>
      <c r="E37" s="171">
        <v>10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164</v>
      </c>
      <c r="T37" s="174" t="s">
        <v>183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485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28</v>
      </c>
      <c r="B39" s="177" t="s">
        <v>405</v>
      </c>
      <c r="C39" s="186" t="s">
        <v>366</v>
      </c>
      <c r="D39" s="178" t="s">
        <v>351</v>
      </c>
      <c r="E39" s="179">
        <v>1</v>
      </c>
      <c r="F39" s="180"/>
      <c r="G39" s="181">
        <f t="shared" ref="G39:G44" si="7">ROUND(E39*F39,2)</f>
        <v>0</v>
      </c>
      <c r="H39" s="180"/>
      <c r="I39" s="181">
        <f t="shared" ref="I39:I44" si="8">ROUND(E39*H39,2)</f>
        <v>0</v>
      </c>
      <c r="J39" s="180"/>
      <c r="K39" s="181">
        <f t="shared" ref="K39:K44" si="9">ROUND(E39*J39,2)</f>
        <v>0</v>
      </c>
      <c r="L39" s="181">
        <v>21</v>
      </c>
      <c r="M39" s="181">
        <f t="shared" ref="M39:M44" si="10">G39*(1+L39/100)</f>
        <v>0</v>
      </c>
      <c r="N39" s="179">
        <v>0</v>
      </c>
      <c r="O39" s="179">
        <f t="shared" ref="O39:O44" si="11">ROUND(E39*N39,2)</f>
        <v>0</v>
      </c>
      <c r="P39" s="179">
        <v>0</v>
      </c>
      <c r="Q39" s="179">
        <f t="shared" ref="Q39:Q44" si="12">ROUND(E39*P39,2)</f>
        <v>0</v>
      </c>
      <c r="R39" s="181"/>
      <c r="S39" s="181" t="s">
        <v>164</v>
      </c>
      <c r="T39" s="182" t="s">
        <v>183</v>
      </c>
      <c r="U39" s="157">
        <v>0</v>
      </c>
      <c r="V39" s="157">
        <f t="shared" ref="V39:V44" si="13"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352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6">
        <v>29</v>
      </c>
      <c r="B40" s="177" t="s">
        <v>407</v>
      </c>
      <c r="C40" s="186" t="s">
        <v>468</v>
      </c>
      <c r="D40" s="178" t="s">
        <v>194</v>
      </c>
      <c r="E40" s="179">
        <v>282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164</v>
      </c>
      <c r="T40" s="182" t="s">
        <v>183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352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30</v>
      </c>
      <c r="B41" s="177" t="s">
        <v>410</v>
      </c>
      <c r="C41" s="186" t="s">
        <v>486</v>
      </c>
      <c r="D41" s="178" t="s">
        <v>194</v>
      </c>
      <c r="E41" s="179">
        <v>65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164</v>
      </c>
      <c r="T41" s="182" t="s">
        <v>183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6">
        <v>31</v>
      </c>
      <c r="B42" s="177" t="s">
        <v>412</v>
      </c>
      <c r="C42" s="186" t="s">
        <v>487</v>
      </c>
      <c r="D42" s="178" t="s">
        <v>194</v>
      </c>
      <c r="E42" s="179">
        <v>141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164</v>
      </c>
      <c r="T42" s="182" t="s">
        <v>183</v>
      </c>
      <c r="U42" s="157">
        <v>0</v>
      </c>
      <c r="V42" s="157">
        <f t="shared" si="13"/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352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6">
        <v>32</v>
      </c>
      <c r="B43" s="177" t="s">
        <v>414</v>
      </c>
      <c r="C43" s="186" t="s">
        <v>488</v>
      </c>
      <c r="D43" s="178" t="s">
        <v>409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164</v>
      </c>
      <c r="T43" s="182" t="s">
        <v>183</v>
      </c>
      <c r="U43" s="157">
        <v>0</v>
      </c>
      <c r="V43" s="157">
        <f t="shared" si="13"/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352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6">
        <v>33</v>
      </c>
      <c r="B44" s="177" t="s">
        <v>416</v>
      </c>
      <c r="C44" s="186" t="s">
        <v>489</v>
      </c>
      <c r="D44" s="178" t="s">
        <v>409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164</v>
      </c>
      <c r="T44" s="182" t="s">
        <v>183</v>
      </c>
      <c r="U44" s="157">
        <v>0</v>
      </c>
      <c r="V44" s="157">
        <f t="shared" si="13"/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352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8.25" x14ac:dyDescent="0.2">
      <c r="A45" s="161" t="s">
        <v>159</v>
      </c>
      <c r="B45" s="162" t="s">
        <v>70</v>
      </c>
      <c r="C45" s="183" t="s">
        <v>71</v>
      </c>
      <c r="D45" s="163"/>
      <c r="E45" s="164"/>
      <c r="F45" s="165"/>
      <c r="G45" s="165">
        <f>SUMIF(AG46:AG64,"&lt;&gt;NOR",G46:G64)</f>
        <v>0</v>
      </c>
      <c r="H45" s="165"/>
      <c r="I45" s="165">
        <f>SUM(I46:I64)</f>
        <v>0</v>
      </c>
      <c r="J45" s="165"/>
      <c r="K45" s="165">
        <f>SUM(K46:K64)</f>
        <v>0</v>
      </c>
      <c r="L45" s="165"/>
      <c r="M45" s="165">
        <f>SUM(M46:M64)</f>
        <v>0</v>
      </c>
      <c r="N45" s="164"/>
      <c r="O45" s="164">
        <f>SUM(O46:O64)</f>
        <v>0</v>
      </c>
      <c r="P45" s="164"/>
      <c r="Q45" s="164">
        <f>SUM(Q46:Q64)</f>
        <v>0</v>
      </c>
      <c r="R45" s="165"/>
      <c r="S45" s="165"/>
      <c r="T45" s="166"/>
      <c r="U45" s="160"/>
      <c r="V45" s="160">
        <f>SUM(V46:V64)</f>
        <v>0</v>
      </c>
      <c r="W45" s="160"/>
      <c r="X45" s="160"/>
      <c r="Y45" s="160"/>
      <c r="AG45" t="s">
        <v>160</v>
      </c>
    </row>
    <row r="46" spans="1:60" ht="45" outlineLevel="1" x14ac:dyDescent="0.2">
      <c r="A46" s="176">
        <v>34</v>
      </c>
      <c r="B46" s="177" t="s">
        <v>418</v>
      </c>
      <c r="C46" s="186" t="s">
        <v>490</v>
      </c>
      <c r="D46" s="178" t="s">
        <v>163</v>
      </c>
      <c r="E46" s="179">
        <v>12850</v>
      </c>
      <c r="F46" s="180"/>
      <c r="G46" s="181">
        <f t="shared" ref="G46:G64" si="14">ROUND(E46*F46,2)</f>
        <v>0</v>
      </c>
      <c r="H46" s="180"/>
      <c r="I46" s="181">
        <f t="shared" ref="I46:I64" si="15">ROUND(E46*H46,2)</f>
        <v>0</v>
      </c>
      <c r="J46" s="180"/>
      <c r="K46" s="181">
        <f t="shared" ref="K46:K64" si="16">ROUND(E46*J46,2)</f>
        <v>0</v>
      </c>
      <c r="L46" s="181">
        <v>21</v>
      </c>
      <c r="M46" s="181">
        <f t="shared" ref="M46:M64" si="17">G46*(1+L46/100)</f>
        <v>0</v>
      </c>
      <c r="N46" s="179">
        <v>0</v>
      </c>
      <c r="O46" s="179">
        <f t="shared" ref="O46:O64" si="18">ROUND(E46*N46,2)</f>
        <v>0</v>
      </c>
      <c r="P46" s="179">
        <v>0</v>
      </c>
      <c r="Q46" s="179">
        <f t="shared" ref="Q46:Q64" si="19">ROUND(E46*P46,2)</f>
        <v>0</v>
      </c>
      <c r="R46" s="181"/>
      <c r="S46" s="181" t="s">
        <v>164</v>
      </c>
      <c r="T46" s="182" t="s">
        <v>183</v>
      </c>
      <c r="U46" s="157">
        <v>0</v>
      </c>
      <c r="V46" s="157">
        <f t="shared" ref="V46:V64" si="20"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352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35</v>
      </c>
      <c r="B47" s="177" t="s">
        <v>420</v>
      </c>
      <c r="C47" s="186" t="s">
        <v>491</v>
      </c>
      <c r="D47" s="178" t="s">
        <v>163</v>
      </c>
      <c r="E47" s="179">
        <v>12850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81"/>
      <c r="S47" s="181" t="s">
        <v>164</v>
      </c>
      <c r="T47" s="182" t="s">
        <v>183</v>
      </c>
      <c r="U47" s="157">
        <v>0</v>
      </c>
      <c r="V47" s="157">
        <f t="shared" si="20"/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352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36</v>
      </c>
      <c r="B48" s="177" t="s">
        <v>492</v>
      </c>
      <c r="C48" s="186" t="s">
        <v>493</v>
      </c>
      <c r="D48" s="178" t="s">
        <v>163</v>
      </c>
      <c r="E48" s="179">
        <v>270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81"/>
      <c r="S48" s="181" t="s">
        <v>164</v>
      </c>
      <c r="T48" s="182" t="s">
        <v>183</v>
      </c>
      <c r="U48" s="157">
        <v>0</v>
      </c>
      <c r="V48" s="157">
        <f t="shared" si="20"/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352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37</v>
      </c>
      <c r="B49" s="177" t="s">
        <v>423</v>
      </c>
      <c r="C49" s="186" t="s">
        <v>494</v>
      </c>
      <c r="D49" s="178" t="s">
        <v>163</v>
      </c>
      <c r="E49" s="179">
        <v>270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81"/>
      <c r="S49" s="181" t="s">
        <v>164</v>
      </c>
      <c r="T49" s="182" t="s">
        <v>183</v>
      </c>
      <c r="U49" s="157">
        <v>0</v>
      </c>
      <c r="V49" s="157">
        <f t="shared" si="20"/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352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38</v>
      </c>
      <c r="B50" s="177" t="s">
        <v>426</v>
      </c>
      <c r="C50" s="186" t="s">
        <v>495</v>
      </c>
      <c r="D50" s="178" t="s">
        <v>163</v>
      </c>
      <c r="E50" s="179">
        <v>3580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164</v>
      </c>
      <c r="T50" s="182" t="s">
        <v>183</v>
      </c>
      <c r="U50" s="157">
        <v>0</v>
      </c>
      <c r="V50" s="157">
        <f t="shared" si="20"/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6">
        <v>39</v>
      </c>
      <c r="B51" s="177" t="s">
        <v>496</v>
      </c>
      <c r="C51" s="186" t="s">
        <v>497</v>
      </c>
      <c r="D51" s="178" t="s">
        <v>163</v>
      </c>
      <c r="E51" s="179">
        <v>1650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164</v>
      </c>
      <c r="T51" s="182" t="s">
        <v>183</v>
      </c>
      <c r="U51" s="157">
        <v>0</v>
      </c>
      <c r="V51" s="157">
        <f t="shared" si="20"/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352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40</v>
      </c>
      <c r="B52" s="177" t="s">
        <v>431</v>
      </c>
      <c r="C52" s="186" t="s">
        <v>498</v>
      </c>
      <c r="D52" s="178" t="s">
        <v>194</v>
      </c>
      <c r="E52" s="179">
        <v>2200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164</v>
      </c>
      <c r="T52" s="182" t="s">
        <v>183</v>
      </c>
      <c r="U52" s="157">
        <v>0</v>
      </c>
      <c r="V52" s="157">
        <f t="shared" si="20"/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6">
        <v>41</v>
      </c>
      <c r="B53" s="177" t="s">
        <v>433</v>
      </c>
      <c r="C53" s="186" t="s">
        <v>499</v>
      </c>
      <c r="D53" s="178" t="s">
        <v>194</v>
      </c>
      <c r="E53" s="179">
        <v>1680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81"/>
      <c r="S53" s="181" t="s">
        <v>164</v>
      </c>
      <c r="T53" s="182" t="s">
        <v>183</v>
      </c>
      <c r="U53" s="157">
        <v>0</v>
      </c>
      <c r="V53" s="157">
        <f t="shared" si="20"/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352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42</v>
      </c>
      <c r="B54" s="177" t="s">
        <v>435</v>
      </c>
      <c r="C54" s="186" t="s">
        <v>500</v>
      </c>
      <c r="D54" s="178" t="s">
        <v>163</v>
      </c>
      <c r="E54" s="179">
        <v>3580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81"/>
      <c r="S54" s="181" t="s">
        <v>164</v>
      </c>
      <c r="T54" s="182" t="s">
        <v>183</v>
      </c>
      <c r="U54" s="157">
        <v>0</v>
      </c>
      <c r="V54" s="157">
        <f t="shared" si="20"/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352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43</v>
      </c>
      <c r="B55" s="177" t="s">
        <v>437</v>
      </c>
      <c r="C55" s="186" t="s">
        <v>501</v>
      </c>
      <c r="D55" s="178" t="s">
        <v>163</v>
      </c>
      <c r="E55" s="179">
        <v>1650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81"/>
      <c r="S55" s="181" t="s">
        <v>164</v>
      </c>
      <c r="T55" s="182" t="s">
        <v>183</v>
      </c>
      <c r="U55" s="157">
        <v>0</v>
      </c>
      <c r="V55" s="157">
        <f t="shared" si="20"/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352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44</v>
      </c>
      <c r="B56" s="177" t="s">
        <v>439</v>
      </c>
      <c r="C56" s="186" t="s">
        <v>502</v>
      </c>
      <c r="D56" s="178" t="s">
        <v>163</v>
      </c>
      <c r="E56" s="179">
        <v>690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81"/>
      <c r="S56" s="181" t="s">
        <v>164</v>
      </c>
      <c r="T56" s="182" t="s">
        <v>183</v>
      </c>
      <c r="U56" s="157">
        <v>0</v>
      </c>
      <c r="V56" s="157">
        <f t="shared" si="20"/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352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6">
        <v>45</v>
      </c>
      <c r="B57" s="177" t="s">
        <v>441</v>
      </c>
      <c r="C57" s="186" t="s">
        <v>503</v>
      </c>
      <c r="D57" s="178" t="s">
        <v>163</v>
      </c>
      <c r="E57" s="179">
        <v>120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164</v>
      </c>
      <c r="T57" s="182" t="s">
        <v>183</v>
      </c>
      <c r="U57" s="157">
        <v>0</v>
      </c>
      <c r="V57" s="157">
        <f t="shared" si="20"/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352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46</v>
      </c>
      <c r="B58" s="177" t="s">
        <v>504</v>
      </c>
      <c r="C58" s="186" t="s">
        <v>505</v>
      </c>
      <c r="D58" s="178" t="s">
        <v>194</v>
      </c>
      <c r="E58" s="179">
        <v>450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164</v>
      </c>
      <c r="T58" s="182" t="s">
        <v>183</v>
      </c>
      <c r="U58" s="157">
        <v>0</v>
      </c>
      <c r="V58" s="157">
        <f t="shared" si="20"/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352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47</v>
      </c>
      <c r="B59" s="177" t="s">
        <v>506</v>
      </c>
      <c r="C59" s="186" t="s">
        <v>507</v>
      </c>
      <c r="D59" s="178" t="s">
        <v>194</v>
      </c>
      <c r="E59" s="179">
        <v>290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164</v>
      </c>
      <c r="T59" s="182" t="s">
        <v>183</v>
      </c>
      <c r="U59" s="157">
        <v>0</v>
      </c>
      <c r="V59" s="157">
        <f t="shared" si="20"/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352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48</v>
      </c>
      <c r="B60" s="177" t="s">
        <v>508</v>
      </c>
      <c r="C60" s="186" t="s">
        <v>509</v>
      </c>
      <c r="D60" s="178" t="s">
        <v>409</v>
      </c>
      <c r="E60" s="179">
        <v>1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81"/>
      <c r="S60" s="181" t="s">
        <v>164</v>
      </c>
      <c r="T60" s="182" t="s">
        <v>183</v>
      </c>
      <c r="U60" s="157">
        <v>0</v>
      </c>
      <c r="V60" s="157">
        <f t="shared" si="20"/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352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49</v>
      </c>
      <c r="B61" s="177" t="s">
        <v>510</v>
      </c>
      <c r="C61" s="186" t="s">
        <v>511</v>
      </c>
      <c r="D61" s="178" t="s">
        <v>194</v>
      </c>
      <c r="E61" s="179">
        <v>20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164</v>
      </c>
      <c r="T61" s="182" t="s">
        <v>183</v>
      </c>
      <c r="U61" s="157">
        <v>0</v>
      </c>
      <c r="V61" s="157">
        <f t="shared" si="20"/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352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6">
        <v>50</v>
      </c>
      <c r="B62" s="177" t="s">
        <v>451</v>
      </c>
      <c r="C62" s="186" t="s">
        <v>512</v>
      </c>
      <c r="D62" s="178" t="s">
        <v>513</v>
      </c>
      <c r="E62" s="179">
        <v>45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164</v>
      </c>
      <c r="T62" s="182" t="s">
        <v>183</v>
      </c>
      <c r="U62" s="157">
        <v>0</v>
      </c>
      <c r="V62" s="157">
        <f t="shared" si="20"/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51</v>
      </c>
      <c r="B63" s="177" t="s">
        <v>453</v>
      </c>
      <c r="C63" s="186" t="s">
        <v>386</v>
      </c>
      <c r="D63" s="178" t="s">
        <v>513</v>
      </c>
      <c r="E63" s="179">
        <v>25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81"/>
      <c r="S63" s="181" t="s">
        <v>164</v>
      </c>
      <c r="T63" s="182" t="s">
        <v>183</v>
      </c>
      <c r="U63" s="157">
        <v>0</v>
      </c>
      <c r="V63" s="157">
        <f t="shared" si="20"/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352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6">
        <v>52</v>
      </c>
      <c r="B64" s="177" t="s">
        <v>455</v>
      </c>
      <c r="C64" s="186" t="s">
        <v>402</v>
      </c>
      <c r="D64" s="178" t="s">
        <v>409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164</v>
      </c>
      <c r="T64" s="182" t="s">
        <v>183</v>
      </c>
      <c r="U64" s="157">
        <v>0</v>
      </c>
      <c r="V64" s="157">
        <f t="shared" si="20"/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352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5.5" x14ac:dyDescent="0.2">
      <c r="A65" s="161" t="s">
        <v>159</v>
      </c>
      <c r="B65" s="162" t="s">
        <v>72</v>
      </c>
      <c r="C65" s="183" t="s">
        <v>73</v>
      </c>
      <c r="D65" s="163"/>
      <c r="E65" s="164"/>
      <c r="F65" s="165"/>
      <c r="G65" s="165">
        <f>SUMIF(AG66:AG91,"&lt;&gt;NOR",G66:G91)</f>
        <v>0</v>
      </c>
      <c r="H65" s="165"/>
      <c r="I65" s="165">
        <f>SUM(I66:I91)</f>
        <v>0</v>
      </c>
      <c r="J65" s="165"/>
      <c r="K65" s="165">
        <f>SUM(K66:K91)</f>
        <v>0</v>
      </c>
      <c r="L65" s="165"/>
      <c r="M65" s="165">
        <f>SUM(M66:M91)</f>
        <v>0</v>
      </c>
      <c r="N65" s="164"/>
      <c r="O65" s="164">
        <f>SUM(O66:O91)</f>
        <v>0</v>
      </c>
      <c r="P65" s="164"/>
      <c r="Q65" s="164">
        <f>SUM(Q66:Q91)</f>
        <v>0</v>
      </c>
      <c r="R65" s="165"/>
      <c r="S65" s="165"/>
      <c r="T65" s="166"/>
      <c r="U65" s="160"/>
      <c r="V65" s="160">
        <f>SUM(V66:V91)</f>
        <v>0</v>
      </c>
      <c r="W65" s="160"/>
      <c r="X65" s="160"/>
      <c r="Y65" s="160"/>
      <c r="AG65" t="s">
        <v>160</v>
      </c>
    </row>
    <row r="66" spans="1:60" outlineLevel="1" x14ac:dyDescent="0.2">
      <c r="A66" s="176">
        <v>53</v>
      </c>
      <c r="B66" s="177" t="s">
        <v>514</v>
      </c>
      <c r="C66" s="186" t="s">
        <v>515</v>
      </c>
      <c r="D66" s="178" t="s">
        <v>194</v>
      </c>
      <c r="E66" s="179">
        <v>2</v>
      </c>
      <c r="F66" s="180"/>
      <c r="G66" s="181">
        <f t="shared" ref="G66:G89" si="21">ROUND(E66*F66,2)</f>
        <v>0</v>
      </c>
      <c r="H66" s="180"/>
      <c r="I66" s="181">
        <f t="shared" ref="I66:I89" si="22">ROUND(E66*H66,2)</f>
        <v>0</v>
      </c>
      <c r="J66" s="180"/>
      <c r="K66" s="181">
        <f t="shared" ref="K66:K89" si="23">ROUND(E66*J66,2)</f>
        <v>0</v>
      </c>
      <c r="L66" s="181">
        <v>21</v>
      </c>
      <c r="M66" s="181">
        <f t="shared" ref="M66:M89" si="24">G66*(1+L66/100)</f>
        <v>0</v>
      </c>
      <c r="N66" s="179">
        <v>0</v>
      </c>
      <c r="O66" s="179">
        <f t="shared" ref="O66:O89" si="25">ROUND(E66*N66,2)</f>
        <v>0</v>
      </c>
      <c r="P66" s="179">
        <v>0</v>
      </c>
      <c r="Q66" s="179">
        <f t="shared" ref="Q66:Q89" si="26">ROUND(E66*P66,2)</f>
        <v>0</v>
      </c>
      <c r="R66" s="181"/>
      <c r="S66" s="181" t="s">
        <v>164</v>
      </c>
      <c r="T66" s="182" t="s">
        <v>183</v>
      </c>
      <c r="U66" s="157">
        <v>0</v>
      </c>
      <c r="V66" s="157">
        <f t="shared" ref="V66:V89" si="27"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352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54</v>
      </c>
      <c r="B67" s="177" t="s">
        <v>516</v>
      </c>
      <c r="C67" s="186" t="s">
        <v>517</v>
      </c>
      <c r="D67" s="178" t="s">
        <v>194</v>
      </c>
      <c r="E67" s="179">
        <v>1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81"/>
      <c r="S67" s="181" t="s">
        <v>164</v>
      </c>
      <c r="T67" s="182" t="s">
        <v>183</v>
      </c>
      <c r="U67" s="157">
        <v>0</v>
      </c>
      <c r="V67" s="157">
        <f t="shared" si="27"/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352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55</v>
      </c>
      <c r="B68" s="177" t="s">
        <v>518</v>
      </c>
      <c r="C68" s="186" t="s">
        <v>519</v>
      </c>
      <c r="D68" s="178" t="s">
        <v>194</v>
      </c>
      <c r="E68" s="179">
        <v>1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81"/>
      <c r="S68" s="181" t="s">
        <v>164</v>
      </c>
      <c r="T68" s="182" t="s">
        <v>183</v>
      </c>
      <c r="U68" s="157">
        <v>0</v>
      </c>
      <c r="V68" s="157">
        <f t="shared" si="27"/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352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56</v>
      </c>
      <c r="B69" s="177" t="s">
        <v>520</v>
      </c>
      <c r="C69" s="186" t="s">
        <v>521</v>
      </c>
      <c r="D69" s="178" t="s">
        <v>194</v>
      </c>
      <c r="E69" s="179">
        <v>1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21</v>
      </c>
      <c r="M69" s="181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81"/>
      <c r="S69" s="181" t="s">
        <v>164</v>
      </c>
      <c r="T69" s="182" t="s">
        <v>183</v>
      </c>
      <c r="U69" s="157">
        <v>0</v>
      </c>
      <c r="V69" s="157">
        <f t="shared" si="27"/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352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57</v>
      </c>
      <c r="B70" s="177" t="s">
        <v>522</v>
      </c>
      <c r="C70" s="186" t="s">
        <v>523</v>
      </c>
      <c r="D70" s="178" t="s">
        <v>194</v>
      </c>
      <c r="E70" s="179">
        <v>2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81"/>
      <c r="S70" s="181" t="s">
        <v>164</v>
      </c>
      <c r="T70" s="182" t="s">
        <v>183</v>
      </c>
      <c r="U70" s="157">
        <v>0</v>
      </c>
      <c r="V70" s="157">
        <f t="shared" si="27"/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352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6">
        <v>58</v>
      </c>
      <c r="B71" s="177" t="s">
        <v>524</v>
      </c>
      <c r="C71" s="186" t="s">
        <v>525</v>
      </c>
      <c r="D71" s="178" t="s">
        <v>194</v>
      </c>
      <c r="E71" s="179">
        <v>2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21</v>
      </c>
      <c r="M71" s="181">
        <f t="shared" si="24"/>
        <v>0</v>
      </c>
      <c r="N71" s="179">
        <v>0</v>
      </c>
      <c r="O71" s="179">
        <f t="shared" si="25"/>
        <v>0</v>
      </c>
      <c r="P71" s="179">
        <v>0</v>
      </c>
      <c r="Q71" s="179">
        <f t="shared" si="26"/>
        <v>0</v>
      </c>
      <c r="R71" s="181"/>
      <c r="S71" s="181" t="s">
        <v>164</v>
      </c>
      <c r="T71" s="182" t="s">
        <v>183</v>
      </c>
      <c r="U71" s="157">
        <v>0</v>
      </c>
      <c r="V71" s="157">
        <f t="shared" si="27"/>
        <v>0</v>
      </c>
      <c r="W71" s="157"/>
      <c r="X71" s="157" t="s">
        <v>166</v>
      </c>
      <c r="Y71" s="157" t="s">
        <v>167</v>
      </c>
      <c r="Z71" s="147"/>
      <c r="AA71" s="147"/>
      <c r="AB71" s="147"/>
      <c r="AC71" s="147"/>
      <c r="AD71" s="147"/>
      <c r="AE71" s="147"/>
      <c r="AF71" s="147"/>
      <c r="AG71" s="147" t="s">
        <v>352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59</v>
      </c>
      <c r="B72" s="177" t="s">
        <v>526</v>
      </c>
      <c r="C72" s="186" t="s">
        <v>527</v>
      </c>
      <c r="D72" s="178" t="s">
        <v>194</v>
      </c>
      <c r="E72" s="179">
        <v>2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79">
        <v>0</v>
      </c>
      <c r="O72" s="179">
        <f t="shared" si="25"/>
        <v>0</v>
      </c>
      <c r="P72" s="179">
        <v>0</v>
      </c>
      <c r="Q72" s="179">
        <f t="shared" si="26"/>
        <v>0</v>
      </c>
      <c r="R72" s="181"/>
      <c r="S72" s="181" t="s">
        <v>164</v>
      </c>
      <c r="T72" s="182" t="s">
        <v>183</v>
      </c>
      <c r="U72" s="157">
        <v>0</v>
      </c>
      <c r="V72" s="157">
        <f t="shared" si="27"/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352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60</v>
      </c>
      <c r="B73" s="177" t="s">
        <v>528</v>
      </c>
      <c r="C73" s="186" t="s">
        <v>529</v>
      </c>
      <c r="D73" s="178" t="s">
        <v>194</v>
      </c>
      <c r="E73" s="179">
        <v>1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79">
        <v>0</v>
      </c>
      <c r="O73" s="179">
        <f t="shared" si="25"/>
        <v>0</v>
      </c>
      <c r="P73" s="179">
        <v>0</v>
      </c>
      <c r="Q73" s="179">
        <f t="shared" si="26"/>
        <v>0</v>
      </c>
      <c r="R73" s="181"/>
      <c r="S73" s="181" t="s">
        <v>164</v>
      </c>
      <c r="T73" s="182" t="s">
        <v>183</v>
      </c>
      <c r="U73" s="157">
        <v>0</v>
      </c>
      <c r="V73" s="157">
        <f t="shared" si="27"/>
        <v>0</v>
      </c>
      <c r="W73" s="157"/>
      <c r="X73" s="157" t="s">
        <v>166</v>
      </c>
      <c r="Y73" s="157" t="s">
        <v>167</v>
      </c>
      <c r="Z73" s="147"/>
      <c r="AA73" s="147"/>
      <c r="AB73" s="147"/>
      <c r="AC73" s="147"/>
      <c r="AD73" s="147"/>
      <c r="AE73" s="147"/>
      <c r="AF73" s="147"/>
      <c r="AG73" s="147" t="s">
        <v>352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61</v>
      </c>
      <c r="B74" s="177" t="s">
        <v>530</v>
      </c>
      <c r="C74" s="186" t="s">
        <v>531</v>
      </c>
      <c r="D74" s="178" t="s">
        <v>194</v>
      </c>
      <c r="E74" s="179">
        <v>1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81"/>
      <c r="S74" s="181" t="s">
        <v>164</v>
      </c>
      <c r="T74" s="182" t="s">
        <v>183</v>
      </c>
      <c r="U74" s="157">
        <v>0</v>
      </c>
      <c r="V74" s="157">
        <f t="shared" si="27"/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352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62</v>
      </c>
      <c r="B75" s="177" t="s">
        <v>532</v>
      </c>
      <c r="C75" s="186" t="s">
        <v>533</v>
      </c>
      <c r="D75" s="178" t="s">
        <v>194</v>
      </c>
      <c r="E75" s="179">
        <v>1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79">
        <v>0</v>
      </c>
      <c r="O75" s="179">
        <f t="shared" si="25"/>
        <v>0</v>
      </c>
      <c r="P75" s="179">
        <v>0</v>
      </c>
      <c r="Q75" s="179">
        <f t="shared" si="26"/>
        <v>0</v>
      </c>
      <c r="R75" s="181"/>
      <c r="S75" s="181" t="s">
        <v>164</v>
      </c>
      <c r="T75" s="182" t="s">
        <v>183</v>
      </c>
      <c r="U75" s="157">
        <v>0</v>
      </c>
      <c r="V75" s="157">
        <f t="shared" si="27"/>
        <v>0</v>
      </c>
      <c r="W75" s="157"/>
      <c r="X75" s="157" t="s">
        <v>166</v>
      </c>
      <c r="Y75" s="157" t="s">
        <v>167</v>
      </c>
      <c r="Z75" s="147"/>
      <c r="AA75" s="147"/>
      <c r="AB75" s="147"/>
      <c r="AC75" s="147"/>
      <c r="AD75" s="147"/>
      <c r="AE75" s="147"/>
      <c r="AF75" s="147"/>
      <c r="AG75" s="147" t="s">
        <v>352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6">
        <v>63</v>
      </c>
      <c r="B76" s="177" t="s">
        <v>534</v>
      </c>
      <c r="C76" s="186" t="s">
        <v>535</v>
      </c>
      <c r="D76" s="178" t="s">
        <v>194</v>
      </c>
      <c r="E76" s="179">
        <v>1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81"/>
      <c r="S76" s="181" t="s">
        <v>164</v>
      </c>
      <c r="T76" s="182" t="s">
        <v>183</v>
      </c>
      <c r="U76" s="157">
        <v>0</v>
      </c>
      <c r="V76" s="157">
        <f t="shared" si="27"/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352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64</v>
      </c>
      <c r="B77" s="177" t="s">
        <v>536</v>
      </c>
      <c r="C77" s="186" t="s">
        <v>537</v>
      </c>
      <c r="D77" s="178" t="s">
        <v>194</v>
      </c>
      <c r="E77" s="179">
        <v>1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81"/>
      <c r="S77" s="181" t="s">
        <v>164</v>
      </c>
      <c r="T77" s="182" t="s">
        <v>183</v>
      </c>
      <c r="U77" s="157">
        <v>0</v>
      </c>
      <c r="V77" s="157">
        <f t="shared" si="27"/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352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65</v>
      </c>
      <c r="B78" s="177" t="s">
        <v>538</v>
      </c>
      <c r="C78" s="186" t="s">
        <v>539</v>
      </c>
      <c r="D78" s="178" t="s">
        <v>194</v>
      </c>
      <c r="E78" s="179">
        <v>1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81"/>
      <c r="S78" s="181" t="s">
        <v>164</v>
      </c>
      <c r="T78" s="182" t="s">
        <v>183</v>
      </c>
      <c r="U78" s="157">
        <v>0</v>
      </c>
      <c r="V78" s="157">
        <f t="shared" si="27"/>
        <v>0</v>
      </c>
      <c r="W78" s="157"/>
      <c r="X78" s="157" t="s">
        <v>166</v>
      </c>
      <c r="Y78" s="157" t="s">
        <v>167</v>
      </c>
      <c r="Z78" s="147"/>
      <c r="AA78" s="147"/>
      <c r="AB78" s="147"/>
      <c r="AC78" s="147"/>
      <c r="AD78" s="147"/>
      <c r="AE78" s="147"/>
      <c r="AF78" s="147"/>
      <c r="AG78" s="147" t="s">
        <v>352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56.25" outlineLevel="1" x14ac:dyDescent="0.2">
      <c r="A79" s="176">
        <v>66</v>
      </c>
      <c r="B79" s="177" t="s">
        <v>540</v>
      </c>
      <c r="C79" s="186" t="s">
        <v>541</v>
      </c>
      <c r="D79" s="178" t="s">
        <v>194</v>
      </c>
      <c r="E79" s="179">
        <v>2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81"/>
      <c r="S79" s="181" t="s">
        <v>164</v>
      </c>
      <c r="T79" s="182" t="s">
        <v>183</v>
      </c>
      <c r="U79" s="157">
        <v>0</v>
      </c>
      <c r="V79" s="157">
        <f t="shared" si="27"/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352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6">
        <v>67</v>
      </c>
      <c r="B80" s="177" t="s">
        <v>542</v>
      </c>
      <c r="C80" s="186" t="s">
        <v>543</v>
      </c>
      <c r="D80" s="178" t="s">
        <v>425</v>
      </c>
      <c r="E80" s="179">
        <v>4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81"/>
      <c r="S80" s="181" t="s">
        <v>164</v>
      </c>
      <c r="T80" s="182" t="s">
        <v>183</v>
      </c>
      <c r="U80" s="157">
        <v>0</v>
      </c>
      <c r="V80" s="157">
        <f t="shared" si="27"/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352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6">
        <v>68</v>
      </c>
      <c r="B81" s="177" t="s">
        <v>544</v>
      </c>
      <c r="C81" s="186" t="s">
        <v>545</v>
      </c>
      <c r="D81" s="178" t="s">
        <v>194</v>
      </c>
      <c r="E81" s="179">
        <v>1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81"/>
      <c r="S81" s="181" t="s">
        <v>164</v>
      </c>
      <c r="T81" s="182" t="s">
        <v>183</v>
      </c>
      <c r="U81" s="157">
        <v>0</v>
      </c>
      <c r="V81" s="157">
        <f t="shared" si="27"/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352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6">
        <v>69</v>
      </c>
      <c r="B82" s="177" t="s">
        <v>546</v>
      </c>
      <c r="C82" s="186" t="s">
        <v>547</v>
      </c>
      <c r="D82" s="178" t="s">
        <v>425</v>
      </c>
      <c r="E82" s="179">
        <v>10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81"/>
      <c r="S82" s="181" t="s">
        <v>164</v>
      </c>
      <c r="T82" s="182" t="s">
        <v>183</v>
      </c>
      <c r="U82" s="157">
        <v>0</v>
      </c>
      <c r="V82" s="157">
        <f t="shared" si="27"/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352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6">
        <v>70</v>
      </c>
      <c r="B83" s="177" t="s">
        <v>548</v>
      </c>
      <c r="C83" s="186" t="s">
        <v>549</v>
      </c>
      <c r="D83" s="178" t="s">
        <v>194</v>
      </c>
      <c r="E83" s="179">
        <v>1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81"/>
      <c r="S83" s="181" t="s">
        <v>164</v>
      </c>
      <c r="T83" s="182" t="s">
        <v>183</v>
      </c>
      <c r="U83" s="157">
        <v>0</v>
      </c>
      <c r="V83" s="157">
        <f t="shared" si="27"/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71</v>
      </c>
      <c r="B84" s="177" t="s">
        <v>550</v>
      </c>
      <c r="C84" s="186" t="s">
        <v>551</v>
      </c>
      <c r="D84" s="178" t="s">
        <v>409</v>
      </c>
      <c r="E84" s="179">
        <v>1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81"/>
      <c r="S84" s="181" t="s">
        <v>164</v>
      </c>
      <c r="T84" s="182" t="s">
        <v>183</v>
      </c>
      <c r="U84" s="157">
        <v>0</v>
      </c>
      <c r="V84" s="157">
        <f t="shared" si="27"/>
        <v>0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352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6">
        <v>72</v>
      </c>
      <c r="B85" s="177" t="s">
        <v>552</v>
      </c>
      <c r="C85" s="186" t="s">
        <v>553</v>
      </c>
      <c r="D85" s="178" t="s">
        <v>409</v>
      </c>
      <c r="E85" s="179">
        <v>1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79">
        <v>0</v>
      </c>
      <c r="O85" s="179">
        <f t="shared" si="25"/>
        <v>0</v>
      </c>
      <c r="P85" s="179">
        <v>0</v>
      </c>
      <c r="Q85" s="179">
        <f t="shared" si="26"/>
        <v>0</v>
      </c>
      <c r="R85" s="181"/>
      <c r="S85" s="181" t="s">
        <v>164</v>
      </c>
      <c r="T85" s="182" t="s">
        <v>183</v>
      </c>
      <c r="U85" s="157">
        <v>0</v>
      </c>
      <c r="V85" s="157">
        <f t="shared" si="27"/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352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73</v>
      </c>
      <c r="B86" s="177" t="s">
        <v>554</v>
      </c>
      <c r="C86" s="186" t="s">
        <v>555</v>
      </c>
      <c r="D86" s="178" t="s">
        <v>409</v>
      </c>
      <c r="E86" s="179">
        <v>1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79">
        <v>0</v>
      </c>
      <c r="O86" s="179">
        <f t="shared" si="25"/>
        <v>0</v>
      </c>
      <c r="P86" s="179">
        <v>0</v>
      </c>
      <c r="Q86" s="179">
        <f t="shared" si="26"/>
        <v>0</v>
      </c>
      <c r="R86" s="181"/>
      <c r="S86" s="181" t="s">
        <v>164</v>
      </c>
      <c r="T86" s="182" t="s">
        <v>183</v>
      </c>
      <c r="U86" s="157">
        <v>0</v>
      </c>
      <c r="V86" s="157">
        <f t="shared" si="27"/>
        <v>0</v>
      </c>
      <c r="W86" s="157"/>
      <c r="X86" s="157" t="s">
        <v>166</v>
      </c>
      <c r="Y86" s="157" t="s">
        <v>167</v>
      </c>
      <c r="Z86" s="147"/>
      <c r="AA86" s="147"/>
      <c r="AB86" s="147"/>
      <c r="AC86" s="147"/>
      <c r="AD86" s="147"/>
      <c r="AE86" s="147"/>
      <c r="AF86" s="147"/>
      <c r="AG86" s="147" t="s">
        <v>352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74</v>
      </c>
      <c r="B87" s="177" t="s">
        <v>556</v>
      </c>
      <c r="C87" s="186" t="s">
        <v>557</v>
      </c>
      <c r="D87" s="178" t="s">
        <v>409</v>
      </c>
      <c r="E87" s="179">
        <v>1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79">
        <v>0</v>
      </c>
      <c r="O87" s="179">
        <f t="shared" si="25"/>
        <v>0</v>
      </c>
      <c r="P87" s="179">
        <v>0</v>
      </c>
      <c r="Q87" s="179">
        <f t="shared" si="26"/>
        <v>0</v>
      </c>
      <c r="R87" s="181"/>
      <c r="S87" s="181" t="s">
        <v>164</v>
      </c>
      <c r="T87" s="182" t="s">
        <v>183</v>
      </c>
      <c r="U87" s="157">
        <v>0</v>
      </c>
      <c r="V87" s="157">
        <f t="shared" si="27"/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75</v>
      </c>
      <c r="B88" s="177" t="s">
        <v>558</v>
      </c>
      <c r="C88" s="186" t="s">
        <v>559</v>
      </c>
      <c r="D88" s="178" t="s">
        <v>425</v>
      </c>
      <c r="E88" s="179">
        <v>3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79">
        <v>0</v>
      </c>
      <c r="O88" s="179">
        <f t="shared" si="25"/>
        <v>0</v>
      </c>
      <c r="P88" s="179">
        <v>0</v>
      </c>
      <c r="Q88" s="179">
        <f t="shared" si="26"/>
        <v>0</v>
      </c>
      <c r="R88" s="181"/>
      <c r="S88" s="181" t="s">
        <v>164</v>
      </c>
      <c r="T88" s="182" t="s">
        <v>183</v>
      </c>
      <c r="U88" s="157">
        <v>0</v>
      </c>
      <c r="V88" s="157">
        <f t="shared" si="27"/>
        <v>0</v>
      </c>
      <c r="W88" s="157"/>
      <c r="X88" s="157" t="s">
        <v>166</v>
      </c>
      <c r="Y88" s="157" t="s">
        <v>167</v>
      </c>
      <c r="Z88" s="147"/>
      <c r="AA88" s="147"/>
      <c r="AB88" s="147"/>
      <c r="AC88" s="147"/>
      <c r="AD88" s="147"/>
      <c r="AE88" s="147"/>
      <c r="AF88" s="147"/>
      <c r="AG88" s="147" t="s">
        <v>352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56.25" outlineLevel="1" x14ac:dyDescent="0.2">
      <c r="A89" s="168">
        <v>76</v>
      </c>
      <c r="B89" s="169" t="s">
        <v>560</v>
      </c>
      <c r="C89" s="184" t="s">
        <v>561</v>
      </c>
      <c r="D89" s="170" t="s">
        <v>409</v>
      </c>
      <c r="E89" s="171">
        <v>1</v>
      </c>
      <c r="F89" s="172"/>
      <c r="G89" s="173">
        <f t="shared" si="21"/>
        <v>0</v>
      </c>
      <c r="H89" s="172"/>
      <c r="I89" s="173">
        <f t="shared" si="22"/>
        <v>0</v>
      </c>
      <c r="J89" s="172"/>
      <c r="K89" s="173">
        <f t="shared" si="23"/>
        <v>0</v>
      </c>
      <c r="L89" s="173">
        <v>21</v>
      </c>
      <c r="M89" s="173">
        <f t="shared" si="24"/>
        <v>0</v>
      </c>
      <c r="N89" s="171">
        <v>0</v>
      </c>
      <c r="O89" s="171">
        <f t="shared" si="25"/>
        <v>0</v>
      </c>
      <c r="P89" s="171">
        <v>0</v>
      </c>
      <c r="Q89" s="171">
        <f t="shared" si="26"/>
        <v>0</v>
      </c>
      <c r="R89" s="173"/>
      <c r="S89" s="173" t="s">
        <v>164</v>
      </c>
      <c r="T89" s="174" t="s">
        <v>183</v>
      </c>
      <c r="U89" s="157">
        <v>0</v>
      </c>
      <c r="V89" s="157">
        <f t="shared" si="27"/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352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2" x14ac:dyDescent="0.2">
      <c r="A90" s="154"/>
      <c r="B90" s="155"/>
      <c r="C90" s="259" t="s">
        <v>562</v>
      </c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5" t="str">
        <f>C90</f>
        <v>informace z této části instalace přenášeny na pult PCO ale budou evidovány a zaznamenávány do historie událostí. Zkušební provoz bude po stanovené době ukončen sepsáním předávacího protokolu s provozovatelem objektu bez zjevných vad a nedodělků.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77</v>
      </c>
      <c r="B91" s="177" t="s">
        <v>563</v>
      </c>
      <c r="C91" s="186" t="s">
        <v>564</v>
      </c>
      <c r="D91" s="178" t="s">
        <v>409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164</v>
      </c>
      <c r="T91" s="182" t="s">
        <v>183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352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5.5" x14ac:dyDescent="0.2">
      <c r="A92" s="161" t="s">
        <v>159</v>
      </c>
      <c r="B92" s="162" t="s">
        <v>74</v>
      </c>
      <c r="C92" s="183" t="s">
        <v>75</v>
      </c>
      <c r="D92" s="163"/>
      <c r="E92" s="164"/>
      <c r="F92" s="165"/>
      <c r="G92" s="165">
        <f>SUMIF(AG93:AG115,"&lt;&gt;NOR",G93:G115)</f>
        <v>0</v>
      </c>
      <c r="H92" s="165"/>
      <c r="I92" s="165">
        <f>SUM(I93:I115)</f>
        <v>0</v>
      </c>
      <c r="J92" s="165"/>
      <c r="K92" s="165">
        <f>SUM(K93:K115)</f>
        <v>0</v>
      </c>
      <c r="L92" s="165"/>
      <c r="M92" s="165">
        <f>SUM(M93:M115)</f>
        <v>0</v>
      </c>
      <c r="N92" s="164"/>
      <c r="O92" s="164">
        <f>SUM(O93:O115)</f>
        <v>0</v>
      </c>
      <c r="P92" s="164"/>
      <c r="Q92" s="164">
        <f>SUM(Q93:Q115)</f>
        <v>0</v>
      </c>
      <c r="R92" s="165"/>
      <c r="S92" s="165"/>
      <c r="T92" s="166"/>
      <c r="U92" s="160"/>
      <c r="V92" s="160">
        <f>SUM(V93:V115)</f>
        <v>0</v>
      </c>
      <c r="W92" s="160"/>
      <c r="X92" s="160"/>
      <c r="Y92" s="160"/>
      <c r="AG92" t="s">
        <v>160</v>
      </c>
    </row>
    <row r="93" spans="1:60" ht="33.75" outlineLevel="1" x14ac:dyDescent="0.2">
      <c r="A93" s="176">
        <v>78</v>
      </c>
      <c r="B93" s="177" t="s">
        <v>565</v>
      </c>
      <c r="C93" s="186" t="s">
        <v>566</v>
      </c>
      <c r="D93" s="178" t="s">
        <v>163</v>
      </c>
      <c r="E93" s="179">
        <v>220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164</v>
      </c>
      <c r="T93" s="182" t="s">
        <v>183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352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6">
        <v>79</v>
      </c>
      <c r="B94" s="177" t="s">
        <v>567</v>
      </c>
      <c r="C94" s="186" t="s">
        <v>568</v>
      </c>
      <c r="D94" s="178" t="s">
        <v>163</v>
      </c>
      <c r="E94" s="179">
        <v>65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/>
      <c r="S94" s="181" t="s">
        <v>164</v>
      </c>
      <c r="T94" s="182" t="s">
        <v>183</v>
      </c>
      <c r="U94" s="157">
        <v>0</v>
      </c>
      <c r="V94" s="157">
        <f>ROUND(E94*U94,2)</f>
        <v>0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352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45" outlineLevel="1" x14ac:dyDescent="0.2">
      <c r="A95" s="168">
        <v>80</v>
      </c>
      <c r="B95" s="169" t="s">
        <v>569</v>
      </c>
      <c r="C95" s="184" t="s">
        <v>570</v>
      </c>
      <c r="D95" s="170" t="s">
        <v>163</v>
      </c>
      <c r="E95" s="171">
        <v>105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/>
      <c r="S95" s="173" t="s">
        <v>164</v>
      </c>
      <c r="T95" s="174" t="s">
        <v>183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352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9" t="s">
        <v>571</v>
      </c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6">
        <v>81</v>
      </c>
      <c r="B97" s="177" t="s">
        <v>572</v>
      </c>
      <c r="C97" s="186" t="s">
        <v>573</v>
      </c>
      <c r="D97" s="178" t="s">
        <v>163</v>
      </c>
      <c r="E97" s="179">
        <v>105</v>
      </c>
      <c r="F97" s="180"/>
      <c r="G97" s="181">
        <f t="shared" ref="G97:G115" si="28">ROUND(E97*F97,2)</f>
        <v>0</v>
      </c>
      <c r="H97" s="180"/>
      <c r="I97" s="181">
        <f t="shared" ref="I97:I115" si="29">ROUND(E97*H97,2)</f>
        <v>0</v>
      </c>
      <c r="J97" s="180"/>
      <c r="K97" s="181">
        <f t="shared" ref="K97:K115" si="30">ROUND(E97*J97,2)</f>
        <v>0</v>
      </c>
      <c r="L97" s="181">
        <v>21</v>
      </c>
      <c r="M97" s="181">
        <f t="shared" ref="M97:M115" si="31">G97*(1+L97/100)</f>
        <v>0</v>
      </c>
      <c r="N97" s="179">
        <v>0</v>
      </c>
      <c r="O97" s="179">
        <f t="shared" ref="O97:O115" si="32">ROUND(E97*N97,2)</f>
        <v>0</v>
      </c>
      <c r="P97" s="179">
        <v>0</v>
      </c>
      <c r="Q97" s="179">
        <f t="shared" ref="Q97:Q115" si="33">ROUND(E97*P97,2)</f>
        <v>0</v>
      </c>
      <c r="R97" s="181"/>
      <c r="S97" s="181" t="s">
        <v>164</v>
      </c>
      <c r="T97" s="182" t="s">
        <v>183</v>
      </c>
      <c r="U97" s="157">
        <v>0</v>
      </c>
      <c r="V97" s="157">
        <f t="shared" ref="V97:V115" si="34"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352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6">
        <v>82</v>
      </c>
      <c r="B98" s="177" t="s">
        <v>574</v>
      </c>
      <c r="C98" s="186" t="s">
        <v>575</v>
      </c>
      <c r="D98" s="178" t="s">
        <v>163</v>
      </c>
      <c r="E98" s="179">
        <v>85</v>
      </c>
      <c r="F98" s="180"/>
      <c r="G98" s="181">
        <f t="shared" si="28"/>
        <v>0</v>
      </c>
      <c r="H98" s="180"/>
      <c r="I98" s="181">
        <f t="shared" si="29"/>
        <v>0</v>
      </c>
      <c r="J98" s="180"/>
      <c r="K98" s="181">
        <f t="shared" si="30"/>
        <v>0</v>
      </c>
      <c r="L98" s="181">
        <v>21</v>
      </c>
      <c r="M98" s="181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81"/>
      <c r="S98" s="181" t="s">
        <v>164</v>
      </c>
      <c r="T98" s="182" t="s">
        <v>183</v>
      </c>
      <c r="U98" s="157">
        <v>0</v>
      </c>
      <c r="V98" s="157">
        <f t="shared" si="34"/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352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6">
        <v>83</v>
      </c>
      <c r="B99" s="177" t="s">
        <v>576</v>
      </c>
      <c r="C99" s="186" t="s">
        <v>577</v>
      </c>
      <c r="D99" s="178" t="s">
        <v>163</v>
      </c>
      <c r="E99" s="179">
        <v>85</v>
      </c>
      <c r="F99" s="180"/>
      <c r="G99" s="181">
        <f t="shared" si="28"/>
        <v>0</v>
      </c>
      <c r="H99" s="180"/>
      <c r="I99" s="181">
        <f t="shared" si="29"/>
        <v>0</v>
      </c>
      <c r="J99" s="180"/>
      <c r="K99" s="181">
        <f t="shared" si="30"/>
        <v>0</v>
      </c>
      <c r="L99" s="181">
        <v>21</v>
      </c>
      <c r="M99" s="181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81"/>
      <c r="S99" s="181" t="s">
        <v>164</v>
      </c>
      <c r="T99" s="182" t="s">
        <v>183</v>
      </c>
      <c r="U99" s="157">
        <v>0</v>
      </c>
      <c r="V99" s="157">
        <f t="shared" si="34"/>
        <v>0</v>
      </c>
      <c r="W99" s="157"/>
      <c r="X99" s="157" t="s">
        <v>166</v>
      </c>
      <c r="Y99" s="157" t="s">
        <v>167</v>
      </c>
      <c r="Z99" s="147"/>
      <c r="AA99" s="147"/>
      <c r="AB99" s="147"/>
      <c r="AC99" s="147"/>
      <c r="AD99" s="147"/>
      <c r="AE99" s="147"/>
      <c r="AF99" s="147"/>
      <c r="AG99" s="147" t="s">
        <v>352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84</v>
      </c>
      <c r="B100" s="177" t="s">
        <v>578</v>
      </c>
      <c r="C100" s="186" t="s">
        <v>394</v>
      </c>
      <c r="D100" s="178" t="s">
        <v>163</v>
      </c>
      <c r="E100" s="179">
        <v>69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21</v>
      </c>
      <c r="M100" s="181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81"/>
      <c r="S100" s="181" t="s">
        <v>164</v>
      </c>
      <c r="T100" s="182" t="s">
        <v>183</v>
      </c>
      <c r="U100" s="157">
        <v>0</v>
      </c>
      <c r="V100" s="157">
        <f t="shared" si="34"/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352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6">
        <v>85</v>
      </c>
      <c r="B101" s="177" t="s">
        <v>579</v>
      </c>
      <c r="C101" s="186" t="s">
        <v>580</v>
      </c>
      <c r="D101" s="178" t="s">
        <v>163</v>
      </c>
      <c r="E101" s="179">
        <v>25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21</v>
      </c>
      <c r="M101" s="181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81"/>
      <c r="S101" s="181" t="s">
        <v>164</v>
      </c>
      <c r="T101" s="182" t="s">
        <v>183</v>
      </c>
      <c r="U101" s="157">
        <v>0</v>
      </c>
      <c r="V101" s="157">
        <f t="shared" si="34"/>
        <v>0</v>
      </c>
      <c r="W101" s="157"/>
      <c r="X101" s="157" t="s">
        <v>166</v>
      </c>
      <c r="Y101" s="157" t="s">
        <v>167</v>
      </c>
      <c r="Z101" s="147"/>
      <c r="AA101" s="147"/>
      <c r="AB101" s="147"/>
      <c r="AC101" s="147"/>
      <c r="AD101" s="147"/>
      <c r="AE101" s="147"/>
      <c r="AF101" s="147"/>
      <c r="AG101" s="147" t="s">
        <v>352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86</v>
      </c>
      <c r="B102" s="177" t="s">
        <v>581</v>
      </c>
      <c r="C102" s="186" t="s">
        <v>582</v>
      </c>
      <c r="D102" s="178" t="s">
        <v>194</v>
      </c>
      <c r="E102" s="179">
        <v>45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21</v>
      </c>
      <c r="M102" s="181">
        <f t="shared" si="31"/>
        <v>0</v>
      </c>
      <c r="N102" s="179">
        <v>0</v>
      </c>
      <c r="O102" s="179">
        <f t="shared" si="32"/>
        <v>0</v>
      </c>
      <c r="P102" s="179">
        <v>0</v>
      </c>
      <c r="Q102" s="179">
        <f t="shared" si="33"/>
        <v>0</v>
      </c>
      <c r="R102" s="181"/>
      <c r="S102" s="181" t="s">
        <v>164</v>
      </c>
      <c r="T102" s="182" t="s">
        <v>183</v>
      </c>
      <c r="U102" s="157">
        <v>0</v>
      </c>
      <c r="V102" s="157">
        <f t="shared" si="34"/>
        <v>0</v>
      </c>
      <c r="W102" s="157"/>
      <c r="X102" s="157" t="s">
        <v>166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87</v>
      </c>
      <c r="B103" s="177" t="s">
        <v>583</v>
      </c>
      <c r="C103" s="186" t="s">
        <v>584</v>
      </c>
      <c r="D103" s="178" t="s">
        <v>194</v>
      </c>
      <c r="E103" s="179">
        <v>30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21</v>
      </c>
      <c r="M103" s="181">
        <f t="shared" si="31"/>
        <v>0</v>
      </c>
      <c r="N103" s="179">
        <v>0</v>
      </c>
      <c r="O103" s="179">
        <f t="shared" si="32"/>
        <v>0</v>
      </c>
      <c r="P103" s="179">
        <v>0</v>
      </c>
      <c r="Q103" s="179">
        <f t="shared" si="33"/>
        <v>0</v>
      </c>
      <c r="R103" s="181"/>
      <c r="S103" s="181" t="s">
        <v>164</v>
      </c>
      <c r="T103" s="182" t="s">
        <v>183</v>
      </c>
      <c r="U103" s="157">
        <v>0</v>
      </c>
      <c r="V103" s="157">
        <f t="shared" si="34"/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352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88</v>
      </c>
      <c r="B104" s="177" t="s">
        <v>585</v>
      </c>
      <c r="C104" s="186" t="s">
        <v>586</v>
      </c>
      <c r="D104" s="178" t="s">
        <v>163</v>
      </c>
      <c r="E104" s="179">
        <v>69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21</v>
      </c>
      <c r="M104" s="181">
        <f t="shared" si="31"/>
        <v>0</v>
      </c>
      <c r="N104" s="179">
        <v>0</v>
      </c>
      <c r="O104" s="179">
        <f t="shared" si="32"/>
        <v>0</v>
      </c>
      <c r="P104" s="179">
        <v>0</v>
      </c>
      <c r="Q104" s="179">
        <f t="shared" si="33"/>
        <v>0</v>
      </c>
      <c r="R104" s="181"/>
      <c r="S104" s="181" t="s">
        <v>164</v>
      </c>
      <c r="T104" s="182" t="s">
        <v>183</v>
      </c>
      <c r="U104" s="157">
        <v>0</v>
      </c>
      <c r="V104" s="157">
        <f t="shared" si="34"/>
        <v>0</v>
      </c>
      <c r="W104" s="157"/>
      <c r="X104" s="157" t="s">
        <v>166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352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89</v>
      </c>
      <c r="B105" s="177" t="s">
        <v>587</v>
      </c>
      <c r="C105" s="186" t="s">
        <v>588</v>
      </c>
      <c r="D105" s="178" t="s">
        <v>163</v>
      </c>
      <c r="E105" s="179">
        <v>25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21</v>
      </c>
      <c r="M105" s="181">
        <f t="shared" si="31"/>
        <v>0</v>
      </c>
      <c r="N105" s="179">
        <v>0</v>
      </c>
      <c r="O105" s="179">
        <f t="shared" si="32"/>
        <v>0</v>
      </c>
      <c r="P105" s="179">
        <v>0</v>
      </c>
      <c r="Q105" s="179">
        <f t="shared" si="33"/>
        <v>0</v>
      </c>
      <c r="R105" s="181"/>
      <c r="S105" s="181" t="s">
        <v>164</v>
      </c>
      <c r="T105" s="182" t="s">
        <v>183</v>
      </c>
      <c r="U105" s="157">
        <v>0</v>
      </c>
      <c r="V105" s="157">
        <f t="shared" si="34"/>
        <v>0</v>
      </c>
      <c r="W105" s="157"/>
      <c r="X105" s="157" t="s">
        <v>166</v>
      </c>
      <c r="Y105" s="157" t="s">
        <v>167</v>
      </c>
      <c r="Z105" s="147"/>
      <c r="AA105" s="147"/>
      <c r="AB105" s="147"/>
      <c r="AC105" s="147"/>
      <c r="AD105" s="147"/>
      <c r="AE105" s="147"/>
      <c r="AF105" s="147"/>
      <c r="AG105" s="147" t="s">
        <v>352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90</v>
      </c>
      <c r="B106" s="177" t="s">
        <v>589</v>
      </c>
      <c r="C106" s="186" t="s">
        <v>502</v>
      </c>
      <c r="D106" s="178" t="s">
        <v>163</v>
      </c>
      <c r="E106" s="179">
        <v>0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21</v>
      </c>
      <c r="M106" s="181">
        <f t="shared" si="31"/>
        <v>0</v>
      </c>
      <c r="N106" s="179">
        <v>0</v>
      </c>
      <c r="O106" s="179">
        <f t="shared" si="32"/>
        <v>0</v>
      </c>
      <c r="P106" s="179">
        <v>0</v>
      </c>
      <c r="Q106" s="179">
        <f t="shared" si="33"/>
        <v>0</v>
      </c>
      <c r="R106" s="181"/>
      <c r="S106" s="181" t="s">
        <v>164</v>
      </c>
      <c r="T106" s="182" t="s">
        <v>183</v>
      </c>
      <c r="U106" s="157">
        <v>0</v>
      </c>
      <c r="V106" s="157">
        <f t="shared" si="34"/>
        <v>0</v>
      </c>
      <c r="W106" s="157"/>
      <c r="X106" s="157" t="s">
        <v>166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352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6">
        <v>91</v>
      </c>
      <c r="B107" s="177" t="s">
        <v>590</v>
      </c>
      <c r="C107" s="186" t="s">
        <v>503</v>
      </c>
      <c r="D107" s="178" t="s">
        <v>163</v>
      </c>
      <c r="E107" s="179">
        <v>0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21</v>
      </c>
      <c r="M107" s="181">
        <f t="shared" si="31"/>
        <v>0</v>
      </c>
      <c r="N107" s="179">
        <v>0</v>
      </c>
      <c r="O107" s="179">
        <f t="shared" si="32"/>
        <v>0</v>
      </c>
      <c r="P107" s="179">
        <v>0</v>
      </c>
      <c r="Q107" s="179">
        <f t="shared" si="33"/>
        <v>0</v>
      </c>
      <c r="R107" s="181"/>
      <c r="S107" s="181" t="s">
        <v>164</v>
      </c>
      <c r="T107" s="182" t="s">
        <v>183</v>
      </c>
      <c r="U107" s="157">
        <v>0</v>
      </c>
      <c r="V107" s="157">
        <f t="shared" si="34"/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352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92</v>
      </c>
      <c r="B108" s="177" t="s">
        <v>591</v>
      </c>
      <c r="C108" s="186" t="s">
        <v>505</v>
      </c>
      <c r="D108" s="178" t="s">
        <v>194</v>
      </c>
      <c r="E108" s="179">
        <v>0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21</v>
      </c>
      <c r="M108" s="181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81"/>
      <c r="S108" s="181" t="s">
        <v>164</v>
      </c>
      <c r="T108" s="182" t="s">
        <v>183</v>
      </c>
      <c r="U108" s="157">
        <v>0</v>
      </c>
      <c r="V108" s="157">
        <f t="shared" si="34"/>
        <v>0</v>
      </c>
      <c r="W108" s="157"/>
      <c r="X108" s="157" t="s">
        <v>166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352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93</v>
      </c>
      <c r="B109" s="177" t="s">
        <v>592</v>
      </c>
      <c r="C109" s="186" t="s">
        <v>507</v>
      </c>
      <c r="D109" s="178" t="s">
        <v>194</v>
      </c>
      <c r="E109" s="179">
        <v>0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21</v>
      </c>
      <c r="M109" s="181">
        <f t="shared" si="31"/>
        <v>0</v>
      </c>
      <c r="N109" s="179">
        <v>0</v>
      </c>
      <c r="O109" s="179">
        <f t="shared" si="32"/>
        <v>0</v>
      </c>
      <c r="P109" s="179">
        <v>0</v>
      </c>
      <c r="Q109" s="179">
        <f t="shared" si="33"/>
        <v>0</v>
      </c>
      <c r="R109" s="181"/>
      <c r="S109" s="181" t="s">
        <v>164</v>
      </c>
      <c r="T109" s="182" t="s">
        <v>183</v>
      </c>
      <c r="U109" s="157">
        <v>0</v>
      </c>
      <c r="V109" s="157">
        <f t="shared" si="34"/>
        <v>0</v>
      </c>
      <c r="W109" s="157"/>
      <c r="X109" s="157" t="s">
        <v>166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352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94</v>
      </c>
      <c r="B110" s="177" t="s">
        <v>593</v>
      </c>
      <c r="C110" s="186" t="s">
        <v>594</v>
      </c>
      <c r="D110" s="178" t="s">
        <v>163</v>
      </c>
      <c r="E110" s="179">
        <v>0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21</v>
      </c>
      <c r="M110" s="181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81"/>
      <c r="S110" s="181" t="s">
        <v>164</v>
      </c>
      <c r="T110" s="182" t="s">
        <v>183</v>
      </c>
      <c r="U110" s="157">
        <v>0</v>
      </c>
      <c r="V110" s="157">
        <f t="shared" si="34"/>
        <v>0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352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6">
        <v>95</v>
      </c>
      <c r="B111" s="177" t="s">
        <v>595</v>
      </c>
      <c r="C111" s="186" t="s">
        <v>596</v>
      </c>
      <c r="D111" s="178" t="s">
        <v>163</v>
      </c>
      <c r="E111" s="179">
        <v>0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21</v>
      </c>
      <c r="M111" s="181">
        <f t="shared" si="31"/>
        <v>0</v>
      </c>
      <c r="N111" s="179">
        <v>0</v>
      </c>
      <c r="O111" s="179">
        <f t="shared" si="32"/>
        <v>0</v>
      </c>
      <c r="P111" s="179">
        <v>0</v>
      </c>
      <c r="Q111" s="179">
        <f t="shared" si="33"/>
        <v>0</v>
      </c>
      <c r="R111" s="181"/>
      <c r="S111" s="181" t="s">
        <v>164</v>
      </c>
      <c r="T111" s="182" t="s">
        <v>183</v>
      </c>
      <c r="U111" s="157">
        <v>0</v>
      </c>
      <c r="V111" s="157">
        <f t="shared" si="34"/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352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96</v>
      </c>
      <c r="B112" s="177" t="s">
        <v>597</v>
      </c>
      <c r="C112" s="186" t="s">
        <v>509</v>
      </c>
      <c r="D112" s="178" t="s">
        <v>409</v>
      </c>
      <c r="E112" s="179">
        <v>1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21</v>
      </c>
      <c r="M112" s="181">
        <f t="shared" si="31"/>
        <v>0</v>
      </c>
      <c r="N112" s="179">
        <v>0</v>
      </c>
      <c r="O112" s="179">
        <f t="shared" si="32"/>
        <v>0</v>
      </c>
      <c r="P112" s="179">
        <v>0</v>
      </c>
      <c r="Q112" s="179">
        <f t="shared" si="33"/>
        <v>0</v>
      </c>
      <c r="R112" s="181"/>
      <c r="S112" s="181" t="s">
        <v>164</v>
      </c>
      <c r="T112" s="182" t="s">
        <v>183</v>
      </c>
      <c r="U112" s="157">
        <v>0</v>
      </c>
      <c r="V112" s="157">
        <f t="shared" si="34"/>
        <v>0</v>
      </c>
      <c r="W112" s="157"/>
      <c r="X112" s="157" t="s">
        <v>166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352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97</v>
      </c>
      <c r="B113" s="177" t="s">
        <v>598</v>
      </c>
      <c r="C113" s="186" t="s">
        <v>511</v>
      </c>
      <c r="D113" s="178" t="s">
        <v>194</v>
      </c>
      <c r="E113" s="179">
        <v>3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21</v>
      </c>
      <c r="M113" s="181">
        <f t="shared" si="31"/>
        <v>0</v>
      </c>
      <c r="N113" s="179">
        <v>0</v>
      </c>
      <c r="O113" s="179">
        <f t="shared" si="32"/>
        <v>0</v>
      </c>
      <c r="P113" s="179">
        <v>0</v>
      </c>
      <c r="Q113" s="179">
        <f t="shared" si="33"/>
        <v>0</v>
      </c>
      <c r="R113" s="181"/>
      <c r="S113" s="181" t="s">
        <v>164</v>
      </c>
      <c r="T113" s="182" t="s">
        <v>183</v>
      </c>
      <c r="U113" s="157">
        <v>0</v>
      </c>
      <c r="V113" s="157">
        <f t="shared" si="34"/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352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6">
        <v>98</v>
      </c>
      <c r="B114" s="177" t="s">
        <v>599</v>
      </c>
      <c r="C114" s="186" t="s">
        <v>386</v>
      </c>
      <c r="D114" s="178" t="s">
        <v>513</v>
      </c>
      <c r="E114" s="179">
        <v>2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21</v>
      </c>
      <c r="M114" s="181">
        <f t="shared" si="31"/>
        <v>0</v>
      </c>
      <c r="N114" s="179">
        <v>0</v>
      </c>
      <c r="O114" s="179">
        <f t="shared" si="32"/>
        <v>0</v>
      </c>
      <c r="P114" s="179">
        <v>0</v>
      </c>
      <c r="Q114" s="179">
        <f t="shared" si="33"/>
        <v>0</v>
      </c>
      <c r="R114" s="181"/>
      <c r="S114" s="181" t="s">
        <v>164</v>
      </c>
      <c r="T114" s="182" t="s">
        <v>183</v>
      </c>
      <c r="U114" s="157">
        <v>0</v>
      </c>
      <c r="V114" s="157">
        <f t="shared" si="34"/>
        <v>0</v>
      </c>
      <c r="W114" s="157"/>
      <c r="X114" s="157" t="s">
        <v>166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99</v>
      </c>
      <c r="B115" s="177" t="s">
        <v>600</v>
      </c>
      <c r="C115" s="186" t="s">
        <v>402</v>
      </c>
      <c r="D115" s="178" t="s">
        <v>409</v>
      </c>
      <c r="E115" s="179">
        <v>1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21</v>
      </c>
      <c r="M115" s="181">
        <f t="shared" si="31"/>
        <v>0</v>
      </c>
      <c r="N115" s="179">
        <v>0</v>
      </c>
      <c r="O115" s="179">
        <f t="shared" si="32"/>
        <v>0</v>
      </c>
      <c r="P115" s="179">
        <v>0</v>
      </c>
      <c r="Q115" s="179">
        <f t="shared" si="33"/>
        <v>0</v>
      </c>
      <c r="R115" s="181"/>
      <c r="S115" s="181" t="s">
        <v>164</v>
      </c>
      <c r="T115" s="182" t="s">
        <v>183</v>
      </c>
      <c r="U115" s="157">
        <v>0</v>
      </c>
      <c r="V115" s="157">
        <f t="shared" si="34"/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352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1" t="s">
        <v>159</v>
      </c>
      <c r="B116" s="162" t="s">
        <v>76</v>
      </c>
      <c r="C116" s="183" t="s">
        <v>77</v>
      </c>
      <c r="D116" s="163"/>
      <c r="E116" s="164"/>
      <c r="F116" s="165"/>
      <c r="G116" s="165">
        <f>SUMIF(AG117:AG119,"&lt;&gt;NOR",G117:G119)</f>
        <v>0</v>
      </c>
      <c r="H116" s="165"/>
      <c r="I116" s="165">
        <f>SUM(I117:I119)</f>
        <v>0</v>
      </c>
      <c r="J116" s="165"/>
      <c r="K116" s="165">
        <f>SUM(K117:K119)</f>
        <v>0</v>
      </c>
      <c r="L116" s="165"/>
      <c r="M116" s="165">
        <f>SUM(M117:M119)</f>
        <v>0</v>
      </c>
      <c r="N116" s="164"/>
      <c r="O116" s="164">
        <f>SUM(O117:O119)</f>
        <v>0</v>
      </c>
      <c r="P116" s="164"/>
      <c r="Q116" s="164">
        <f>SUM(Q117:Q119)</f>
        <v>0</v>
      </c>
      <c r="R116" s="165"/>
      <c r="S116" s="165"/>
      <c r="T116" s="166"/>
      <c r="U116" s="160"/>
      <c r="V116" s="160">
        <f>SUM(V117:V119)</f>
        <v>0</v>
      </c>
      <c r="W116" s="160"/>
      <c r="X116" s="160"/>
      <c r="Y116" s="160"/>
      <c r="AG116" t="s">
        <v>160</v>
      </c>
    </row>
    <row r="117" spans="1:60" ht="22.5" outlineLevel="1" x14ac:dyDescent="0.2">
      <c r="A117" s="176">
        <v>100</v>
      </c>
      <c r="B117" s="177" t="s">
        <v>601</v>
      </c>
      <c r="C117" s="186" t="s">
        <v>602</v>
      </c>
      <c r="D117" s="178" t="s">
        <v>163</v>
      </c>
      <c r="E117" s="179">
        <v>90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/>
      <c r="S117" s="181" t="s">
        <v>164</v>
      </c>
      <c r="T117" s="182" t="s">
        <v>183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101</v>
      </c>
      <c r="B118" s="177" t="s">
        <v>603</v>
      </c>
      <c r="C118" s="186" t="s">
        <v>604</v>
      </c>
      <c r="D118" s="178" t="s">
        <v>163</v>
      </c>
      <c r="E118" s="179">
        <v>125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164</v>
      </c>
      <c r="T118" s="182" t="s">
        <v>183</v>
      </c>
      <c r="U118" s="157">
        <v>0</v>
      </c>
      <c r="V118" s="157">
        <f>ROUND(E118*U118,2)</f>
        <v>0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352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102</v>
      </c>
      <c r="B119" s="177" t="s">
        <v>605</v>
      </c>
      <c r="C119" s="186" t="s">
        <v>606</v>
      </c>
      <c r="D119" s="178" t="s">
        <v>163</v>
      </c>
      <c r="E119" s="179">
        <v>95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81"/>
      <c r="S119" s="181" t="s">
        <v>164</v>
      </c>
      <c r="T119" s="182" t="s">
        <v>183</v>
      </c>
      <c r="U119" s="157">
        <v>0</v>
      </c>
      <c r="V119" s="157">
        <f>ROUND(E119*U119,2)</f>
        <v>0</v>
      </c>
      <c r="W119" s="157"/>
      <c r="X119" s="157" t="s">
        <v>166</v>
      </c>
      <c r="Y119" s="157" t="s">
        <v>167</v>
      </c>
      <c r="Z119" s="147"/>
      <c r="AA119" s="147"/>
      <c r="AB119" s="147"/>
      <c r="AC119" s="147"/>
      <c r="AD119" s="147"/>
      <c r="AE119" s="147"/>
      <c r="AF119" s="147"/>
      <c r="AG119" s="147" t="s">
        <v>352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1" t="s">
        <v>159</v>
      </c>
      <c r="B120" s="162" t="s">
        <v>124</v>
      </c>
      <c r="C120" s="183" t="s">
        <v>125</v>
      </c>
      <c r="D120" s="163"/>
      <c r="E120" s="164"/>
      <c r="F120" s="165"/>
      <c r="G120" s="165">
        <f>SUMIF(AG121:AG136,"&lt;&gt;NOR",G121:G136)</f>
        <v>0</v>
      </c>
      <c r="H120" s="165"/>
      <c r="I120" s="165">
        <f>SUM(I121:I136)</f>
        <v>0</v>
      </c>
      <c r="J120" s="165"/>
      <c r="K120" s="165">
        <f>SUM(K121:K136)</f>
        <v>0</v>
      </c>
      <c r="L120" s="165"/>
      <c r="M120" s="165">
        <f>SUM(M121:M136)</f>
        <v>0</v>
      </c>
      <c r="N120" s="164"/>
      <c r="O120" s="164">
        <f>SUM(O121:O136)</f>
        <v>0</v>
      </c>
      <c r="P120" s="164"/>
      <c r="Q120" s="164">
        <f>SUM(Q121:Q136)</f>
        <v>0</v>
      </c>
      <c r="R120" s="165"/>
      <c r="S120" s="165"/>
      <c r="T120" s="166"/>
      <c r="U120" s="160"/>
      <c r="V120" s="160">
        <f>SUM(V121:V136)</f>
        <v>0</v>
      </c>
      <c r="W120" s="160"/>
      <c r="X120" s="160"/>
      <c r="Y120" s="160"/>
      <c r="AG120" t="s">
        <v>160</v>
      </c>
    </row>
    <row r="121" spans="1:60" outlineLevel="1" x14ac:dyDescent="0.2">
      <c r="A121" s="176">
        <v>103</v>
      </c>
      <c r="B121" s="177" t="s">
        <v>607</v>
      </c>
      <c r="C121" s="186" t="s">
        <v>408</v>
      </c>
      <c r="D121" s="178" t="s">
        <v>409</v>
      </c>
      <c r="E121" s="179">
        <v>1</v>
      </c>
      <c r="F121" s="180"/>
      <c r="G121" s="181">
        <f t="shared" ref="G121:G136" si="35">ROUND(E121*F121,2)</f>
        <v>0</v>
      </c>
      <c r="H121" s="180"/>
      <c r="I121" s="181">
        <f t="shared" ref="I121:I136" si="36">ROUND(E121*H121,2)</f>
        <v>0</v>
      </c>
      <c r="J121" s="180"/>
      <c r="K121" s="181">
        <f t="shared" ref="K121:K136" si="37">ROUND(E121*J121,2)</f>
        <v>0</v>
      </c>
      <c r="L121" s="181">
        <v>21</v>
      </c>
      <c r="M121" s="181">
        <f t="shared" ref="M121:M136" si="38">G121*(1+L121/100)</f>
        <v>0</v>
      </c>
      <c r="N121" s="179">
        <v>0</v>
      </c>
      <c r="O121" s="179">
        <f t="shared" ref="O121:O136" si="39">ROUND(E121*N121,2)</f>
        <v>0</v>
      </c>
      <c r="P121" s="179">
        <v>0</v>
      </c>
      <c r="Q121" s="179">
        <f t="shared" ref="Q121:Q136" si="40">ROUND(E121*P121,2)</f>
        <v>0</v>
      </c>
      <c r="R121" s="181"/>
      <c r="S121" s="181" t="s">
        <v>164</v>
      </c>
      <c r="T121" s="182" t="s">
        <v>183</v>
      </c>
      <c r="U121" s="157">
        <v>0</v>
      </c>
      <c r="V121" s="157">
        <f t="shared" ref="V121:V136" si="41"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306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6">
        <v>104</v>
      </c>
      <c r="B122" s="177" t="s">
        <v>608</v>
      </c>
      <c r="C122" s="186" t="s">
        <v>411</v>
      </c>
      <c r="D122" s="178" t="s">
        <v>409</v>
      </c>
      <c r="E122" s="179">
        <v>1</v>
      </c>
      <c r="F122" s="180"/>
      <c r="G122" s="181">
        <f t="shared" si="35"/>
        <v>0</v>
      </c>
      <c r="H122" s="180"/>
      <c r="I122" s="181">
        <f t="shared" si="36"/>
        <v>0</v>
      </c>
      <c r="J122" s="180"/>
      <c r="K122" s="181">
        <f t="shared" si="37"/>
        <v>0</v>
      </c>
      <c r="L122" s="181">
        <v>21</v>
      </c>
      <c r="M122" s="181">
        <f t="shared" si="38"/>
        <v>0</v>
      </c>
      <c r="N122" s="179">
        <v>0</v>
      </c>
      <c r="O122" s="179">
        <f t="shared" si="39"/>
        <v>0</v>
      </c>
      <c r="P122" s="179">
        <v>0</v>
      </c>
      <c r="Q122" s="179">
        <f t="shared" si="40"/>
        <v>0</v>
      </c>
      <c r="R122" s="181"/>
      <c r="S122" s="181" t="s">
        <v>164</v>
      </c>
      <c r="T122" s="182" t="s">
        <v>183</v>
      </c>
      <c r="U122" s="157">
        <v>0</v>
      </c>
      <c r="V122" s="157">
        <f t="shared" si="41"/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306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105</v>
      </c>
      <c r="B123" s="177" t="s">
        <v>609</v>
      </c>
      <c r="C123" s="186" t="s">
        <v>413</v>
      </c>
      <c r="D123" s="178" t="s">
        <v>409</v>
      </c>
      <c r="E123" s="179">
        <v>1</v>
      </c>
      <c r="F123" s="180"/>
      <c r="G123" s="181">
        <f t="shared" si="35"/>
        <v>0</v>
      </c>
      <c r="H123" s="180"/>
      <c r="I123" s="181">
        <f t="shared" si="36"/>
        <v>0</v>
      </c>
      <c r="J123" s="180"/>
      <c r="K123" s="181">
        <f t="shared" si="37"/>
        <v>0</v>
      </c>
      <c r="L123" s="181">
        <v>21</v>
      </c>
      <c r="M123" s="181">
        <f t="shared" si="38"/>
        <v>0</v>
      </c>
      <c r="N123" s="179">
        <v>0</v>
      </c>
      <c r="O123" s="179">
        <f t="shared" si="39"/>
        <v>0</v>
      </c>
      <c r="P123" s="179">
        <v>0</v>
      </c>
      <c r="Q123" s="179">
        <f t="shared" si="40"/>
        <v>0</v>
      </c>
      <c r="R123" s="181"/>
      <c r="S123" s="181" t="s">
        <v>164</v>
      </c>
      <c r="T123" s="182" t="s">
        <v>183</v>
      </c>
      <c r="U123" s="157">
        <v>0</v>
      </c>
      <c r="V123" s="157">
        <f t="shared" si="41"/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106</v>
      </c>
      <c r="B124" s="177" t="s">
        <v>610</v>
      </c>
      <c r="C124" s="186" t="s">
        <v>415</v>
      </c>
      <c r="D124" s="178" t="s">
        <v>409</v>
      </c>
      <c r="E124" s="179">
        <v>1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21</v>
      </c>
      <c r="M124" s="181">
        <f t="shared" si="38"/>
        <v>0</v>
      </c>
      <c r="N124" s="179">
        <v>0</v>
      </c>
      <c r="O124" s="179">
        <f t="shared" si="39"/>
        <v>0</v>
      </c>
      <c r="P124" s="179">
        <v>0</v>
      </c>
      <c r="Q124" s="179">
        <f t="shared" si="40"/>
        <v>0</v>
      </c>
      <c r="R124" s="181"/>
      <c r="S124" s="181" t="s">
        <v>164</v>
      </c>
      <c r="T124" s="182" t="s">
        <v>183</v>
      </c>
      <c r="U124" s="157">
        <v>0</v>
      </c>
      <c r="V124" s="157">
        <f t="shared" si="41"/>
        <v>0</v>
      </c>
      <c r="W124" s="157"/>
      <c r="X124" s="157" t="s">
        <v>166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107</v>
      </c>
      <c r="B125" s="177" t="s">
        <v>611</v>
      </c>
      <c r="C125" s="186" t="s">
        <v>612</v>
      </c>
      <c r="D125" s="178" t="s">
        <v>409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21</v>
      </c>
      <c r="M125" s="181">
        <f t="shared" si="38"/>
        <v>0</v>
      </c>
      <c r="N125" s="179">
        <v>0</v>
      </c>
      <c r="O125" s="179">
        <f t="shared" si="39"/>
        <v>0</v>
      </c>
      <c r="P125" s="179">
        <v>0</v>
      </c>
      <c r="Q125" s="179">
        <f t="shared" si="40"/>
        <v>0</v>
      </c>
      <c r="R125" s="181"/>
      <c r="S125" s="181" t="s">
        <v>164</v>
      </c>
      <c r="T125" s="182" t="s">
        <v>183</v>
      </c>
      <c r="U125" s="157">
        <v>0</v>
      </c>
      <c r="V125" s="157">
        <f t="shared" si="41"/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306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108</v>
      </c>
      <c r="B126" s="177" t="s">
        <v>613</v>
      </c>
      <c r="C126" s="186" t="s">
        <v>419</v>
      </c>
      <c r="D126" s="178" t="s">
        <v>409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21</v>
      </c>
      <c r="M126" s="181">
        <f t="shared" si="38"/>
        <v>0</v>
      </c>
      <c r="N126" s="179">
        <v>0</v>
      </c>
      <c r="O126" s="179">
        <f t="shared" si="39"/>
        <v>0</v>
      </c>
      <c r="P126" s="179">
        <v>0</v>
      </c>
      <c r="Q126" s="179">
        <f t="shared" si="40"/>
        <v>0</v>
      </c>
      <c r="R126" s="181"/>
      <c r="S126" s="181" t="s">
        <v>164</v>
      </c>
      <c r="T126" s="182" t="s">
        <v>183</v>
      </c>
      <c r="U126" s="157">
        <v>0</v>
      </c>
      <c r="V126" s="157">
        <f t="shared" si="41"/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306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6">
        <v>109</v>
      </c>
      <c r="B127" s="177" t="s">
        <v>614</v>
      </c>
      <c r="C127" s="186" t="s">
        <v>421</v>
      </c>
      <c r="D127" s="178" t="s">
        <v>268</v>
      </c>
      <c r="E127" s="179">
        <v>0.15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21</v>
      </c>
      <c r="M127" s="181">
        <f t="shared" si="38"/>
        <v>0</v>
      </c>
      <c r="N127" s="179">
        <v>0</v>
      </c>
      <c r="O127" s="179">
        <f t="shared" si="39"/>
        <v>0</v>
      </c>
      <c r="P127" s="179">
        <v>0</v>
      </c>
      <c r="Q127" s="179">
        <f t="shared" si="40"/>
        <v>0</v>
      </c>
      <c r="R127" s="181"/>
      <c r="S127" s="181" t="s">
        <v>164</v>
      </c>
      <c r="T127" s="182" t="s">
        <v>183</v>
      </c>
      <c r="U127" s="157">
        <v>0</v>
      </c>
      <c r="V127" s="157">
        <f t="shared" si="41"/>
        <v>0</v>
      </c>
      <c r="W127" s="157"/>
      <c r="X127" s="157" t="s">
        <v>166</v>
      </c>
      <c r="Y127" s="157" t="s">
        <v>167</v>
      </c>
      <c r="Z127" s="147"/>
      <c r="AA127" s="147"/>
      <c r="AB127" s="147"/>
      <c r="AC127" s="147"/>
      <c r="AD127" s="147"/>
      <c r="AE127" s="147"/>
      <c r="AF127" s="147"/>
      <c r="AG127" s="147" t="s">
        <v>306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110</v>
      </c>
      <c r="B128" s="177" t="s">
        <v>324</v>
      </c>
      <c r="C128" s="186" t="s">
        <v>325</v>
      </c>
      <c r="D128" s="178" t="s">
        <v>422</v>
      </c>
      <c r="E128" s="179">
        <v>20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21</v>
      </c>
      <c r="M128" s="181">
        <f t="shared" si="38"/>
        <v>0</v>
      </c>
      <c r="N128" s="179">
        <v>0</v>
      </c>
      <c r="O128" s="179">
        <f t="shared" si="39"/>
        <v>0</v>
      </c>
      <c r="P128" s="179">
        <v>0</v>
      </c>
      <c r="Q128" s="179">
        <f t="shared" si="40"/>
        <v>0</v>
      </c>
      <c r="R128" s="181"/>
      <c r="S128" s="181" t="s">
        <v>165</v>
      </c>
      <c r="T128" s="182" t="s">
        <v>183</v>
      </c>
      <c r="U128" s="157">
        <v>0</v>
      </c>
      <c r="V128" s="157">
        <f t="shared" si="41"/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306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111</v>
      </c>
      <c r="B129" s="177" t="s">
        <v>615</v>
      </c>
      <c r="C129" s="186" t="s">
        <v>424</v>
      </c>
      <c r="D129" s="178" t="s">
        <v>425</v>
      </c>
      <c r="E129" s="179">
        <v>35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21</v>
      </c>
      <c r="M129" s="181">
        <f t="shared" si="38"/>
        <v>0</v>
      </c>
      <c r="N129" s="179">
        <v>0</v>
      </c>
      <c r="O129" s="179">
        <f t="shared" si="39"/>
        <v>0</v>
      </c>
      <c r="P129" s="179">
        <v>0</v>
      </c>
      <c r="Q129" s="179">
        <f t="shared" si="40"/>
        <v>0</v>
      </c>
      <c r="R129" s="181"/>
      <c r="S129" s="181" t="s">
        <v>164</v>
      </c>
      <c r="T129" s="182" t="s">
        <v>183</v>
      </c>
      <c r="U129" s="157">
        <v>0</v>
      </c>
      <c r="V129" s="157">
        <f t="shared" si="41"/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112</v>
      </c>
      <c r="B130" s="177" t="s">
        <v>616</v>
      </c>
      <c r="C130" s="186" t="s">
        <v>427</v>
      </c>
      <c r="D130" s="178" t="s">
        <v>425</v>
      </c>
      <c r="E130" s="179">
        <v>60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21</v>
      </c>
      <c r="M130" s="181">
        <f t="shared" si="38"/>
        <v>0</v>
      </c>
      <c r="N130" s="179">
        <v>0</v>
      </c>
      <c r="O130" s="179">
        <f t="shared" si="39"/>
        <v>0</v>
      </c>
      <c r="P130" s="179">
        <v>0</v>
      </c>
      <c r="Q130" s="179">
        <f t="shared" si="40"/>
        <v>0</v>
      </c>
      <c r="R130" s="181"/>
      <c r="S130" s="181" t="s">
        <v>164</v>
      </c>
      <c r="T130" s="182" t="s">
        <v>183</v>
      </c>
      <c r="U130" s="157">
        <v>0</v>
      </c>
      <c r="V130" s="157">
        <f t="shared" si="41"/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306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113</v>
      </c>
      <c r="B131" s="177" t="s">
        <v>428</v>
      </c>
      <c r="C131" s="186" t="s">
        <v>429</v>
      </c>
      <c r="D131" s="178" t="s">
        <v>409</v>
      </c>
      <c r="E131" s="179">
        <v>1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21</v>
      </c>
      <c r="M131" s="181">
        <f t="shared" si="38"/>
        <v>0</v>
      </c>
      <c r="N131" s="179">
        <v>0</v>
      </c>
      <c r="O131" s="179">
        <f t="shared" si="39"/>
        <v>0</v>
      </c>
      <c r="P131" s="179">
        <v>0</v>
      </c>
      <c r="Q131" s="179">
        <f t="shared" si="40"/>
        <v>0</v>
      </c>
      <c r="R131" s="181"/>
      <c r="S131" s="181" t="s">
        <v>165</v>
      </c>
      <c r="T131" s="182" t="s">
        <v>183</v>
      </c>
      <c r="U131" s="157">
        <v>0</v>
      </c>
      <c r="V131" s="157">
        <f t="shared" si="41"/>
        <v>0</v>
      </c>
      <c r="W131" s="157"/>
      <c r="X131" s="157" t="s">
        <v>335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430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1" x14ac:dyDescent="0.2">
      <c r="A132" s="176">
        <v>114</v>
      </c>
      <c r="B132" s="177" t="s">
        <v>617</v>
      </c>
      <c r="C132" s="186" t="s">
        <v>432</v>
      </c>
      <c r="D132" s="178" t="s">
        <v>409</v>
      </c>
      <c r="E132" s="179">
        <v>1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21</v>
      </c>
      <c r="M132" s="181">
        <f t="shared" si="38"/>
        <v>0</v>
      </c>
      <c r="N132" s="179">
        <v>0</v>
      </c>
      <c r="O132" s="179">
        <f t="shared" si="39"/>
        <v>0</v>
      </c>
      <c r="P132" s="179">
        <v>0</v>
      </c>
      <c r="Q132" s="179">
        <f t="shared" si="40"/>
        <v>0</v>
      </c>
      <c r="R132" s="181"/>
      <c r="S132" s="181" t="s">
        <v>164</v>
      </c>
      <c r="T132" s="182" t="s">
        <v>183</v>
      </c>
      <c r="U132" s="157">
        <v>0</v>
      </c>
      <c r="V132" s="157">
        <f t="shared" si="41"/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306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6">
        <v>115</v>
      </c>
      <c r="B133" s="177" t="s">
        <v>618</v>
      </c>
      <c r="C133" s="186" t="s">
        <v>434</v>
      </c>
      <c r="D133" s="178" t="s">
        <v>409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21</v>
      </c>
      <c r="M133" s="181">
        <f t="shared" si="38"/>
        <v>0</v>
      </c>
      <c r="N133" s="179">
        <v>0</v>
      </c>
      <c r="O133" s="179">
        <f t="shared" si="39"/>
        <v>0</v>
      </c>
      <c r="P133" s="179">
        <v>0</v>
      </c>
      <c r="Q133" s="179">
        <f t="shared" si="40"/>
        <v>0</v>
      </c>
      <c r="R133" s="181"/>
      <c r="S133" s="181" t="s">
        <v>164</v>
      </c>
      <c r="T133" s="182" t="s">
        <v>183</v>
      </c>
      <c r="U133" s="157">
        <v>0</v>
      </c>
      <c r="V133" s="157">
        <f t="shared" si="41"/>
        <v>0</v>
      </c>
      <c r="W133" s="157"/>
      <c r="X133" s="157" t="s">
        <v>166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306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116</v>
      </c>
      <c r="B134" s="177" t="s">
        <v>619</v>
      </c>
      <c r="C134" s="186" t="s">
        <v>438</v>
      </c>
      <c r="D134" s="178" t="s">
        <v>425</v>
      </c>
      <c r="E134" s="179">
        <v>8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21</v>
      </c>
      <c r="M134" s="181">
        <f t="shared" si="38"/>
        <v>0</v>
      </c>
      <c r="N134" s="179">
        <v>0</v>
      </c>
      <c r="O134" s="179">
        <f t="shared" si="39"/>
        <v>0</v>
      </c>
      <c r="P134" s="179">
        <v>0</v>
      </c>
      <c r="Q134" s="179">
        <f t="shared" si="40"/>
        <v>0</v>
      </c>
      <c r="R134" s="181"/>
      <c r="S134" s="181" t="s">
        <v>164</v>
      </c>
      <c r="T134" s="182" t="s">
        <v>183</v>
      </c>
      <c r="U134" s="157">
        <v>0</v>
      </c>
      <c r="V134" s="157">
        <f t="shared" si="41"/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306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3.75" outlineLevel="1" x14ac:dyDescent="0.2">
      <c r="A135" s="176">
        <v>117</v>
      </c>
      <c r="B135" s="177" t="s">
        <v>620</v>
      </c>
      <c r="C135" s="186" t="s">
        <v>436</v>
      </c>
      <c r="D135" s="178" t="s">
        <v>409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21</v>
      </c>
      <c r="M135" s="181">
        <f t="shared" si="38"/>
        <v>0</v>
      </c>
      <c r="N135" s="179">
        <v>0</v>
      </c>
      <c r="O135" s="179">
        <f t="shared" si="39"/>
        <v>0</v>
      </c>
      <c r="P135" s="179">
        <v>0</v>
      </c>
      <c r="Q135" s="179">
        <f t="shared" si="40"/>
        <v>0</v>
      </c>
      <c r="R135" s="181"/>
      <c r="S135" s="181" t="s">
        <v>164</v>
      </c>
      <c r="T135" s="182" t="s">
        <v>183</v>
      </c>
      <c r="U135" s="157">
        <v>0</v>
      </c>
      <c r="V135" s="157">
        <f t="shared" si="41"/>
        <v>0</v>
      </c>
      <c r="W135" s="157"/>
      <c r="X135" s="157" t="s">
        <v>166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306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6">
        <v>118</v>
      </c>
      <c r="B136" s="177" t="s">
        <v>621</v>
      </c>
      <c r="C136" s="186" t="s">
        <v>622</v>
      </c>
      <c r="D136" s="178" t="s">
        <v>409</v>
      </c>
      <c r="E136" s="179">
        <v>1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21</v>
      </c>
      <c r="M136" s="181">
        <f t="shared" si="38"/>
        <v>0</v>
      </c>
      <c r="N136" s="179">
        <v>0</v>
      </c>
      <c r="O136" s="179">
        <f t="shared" si="39"/>
        <v>0</v>
      </c>
      <c r="P136" s="179">
        <v>0</v>
      </c>
      <c r="Q136" s="179">
        <f t="shared" si="40"/>
        <v>0</v>
      </c>
      <c r="R136" s="181"/>
      <c r="S136" s="181" t="s">
        <v>164</v>
      </c>
      <c r="T136" s="182" t="s">
        <v>183</v>
      </c>
      <c r="U136" s="157">
        <v>0</v>
      </c>
      <c r="V136" s="157">
        <f t="shared" si="41"/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306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1" t="s">
        <v>159</v>
      </c>
      <c r="B137" s="162" t="s">
        <v>78</v>
      </c>
      <c r="C137" s="183" t="s">
        <v>79</v>
      </c>
      <c r="D137" s="163"/>
      <c r="E137" s="164"/>
      <c r="F137" s="165"/>
      <c r="G137" s="165">
        <f>SUMIF(AG138:AG143,"&lt;&gt;NOR",G138:G143)</f>
        <v>0</v>
      </c>
      <c r="H137" s="165"/>
      <c r="I137" s="165">
        <f>SUM(I138:I143)</f>
        <v>0</v>
      </c>
      <c r="J137" s="165"/>
      <c r="K137" s="165">
        <f>SUM(K138:K143)</f>
        <v>0</v>
      </c>
      <c r="L137" s="165"/>
      <c r="M137" s="165">
        <f>SUM(M138:M143)</f>
        <v>0</v>
      </c>
      <c r="N137" s="164"/>
      <c r="O137" s="164">
        <f>SUM(O138:O143)</f>
        <v>0</v>
      </c>
      <c r="P137" s="164"/>
      <c r="Q137" s="164">
        <f>SUM(Q138:Q143)</f>
        <v>0</v>
      </c>
      <c r="R137" s="165"/>
      <c r="S137" s="165"/>
      <c r="T137" s="166"/>
      <c r="U137" s="160"/>
      <c r="V137" s="160">
        <f>SUM(V138:V143)</f>
        <v>3.6900000000000004</v>
      </c>
      <c r="W137" s="160"/>
      <c r="X137" s="160"/>
      <c r="Y137" s="160"/>
      <c r="AG137" t="s">
        <v>160</v>
      </c>
    </row>
    <row r="138" spans="1:60" outlineLevel="1" x14ac:dyDescent="0.2">
      <c r="A138" s="176">
        <v>119</v>
      </c>
      <c r="B138" s="177" t="s">
        <v>445</v>
      </c>
      <c r="C138" s="186" t="s">
        <v>446</v>
      </c>
      <c r="D138" s="178" t="s">
        <v>409</v>
      </c>
      <c r="E138" s="179">
        <v>1</v>
      </c>
      <c r="F138" s="180"/>
      <c r="G138" s="181">
        <f t="shared" ref="G138:G143" si="42">ROUND(E138*F138,2)</f>
        <v>0</v>
      </c>
      <c r="H138" s="180"/>
      <c r="I138" s="181">
        <f t="shared" ref="I138:I143" si="43">ROUND(E138*H138,2)</f>
        <v>0</v>
      </c>
      <c r="J138" s="180"/>
      <c r="K138" s="181">
        <f t="shared" ref="K138:K143" si="44">ROUND(E138*J138,2)</f>
        <v>0</v>
      </c>
      <c r="L138" s="181">
        <v>21</v>
      </c>
      <c r="M138" s="181">
        <f t="shared" ref="M138:M143" si="45">G138*(1+L138/100)</f>
        <v>0</v>
      </c>
      <c r="N138" s="179">
        <v>0</v>
      </c>
      <c r="O138" s="179">
        <f t="shared" ref="O138:O143" si="46">ROUND(E138*N138,2)</f>
        <v>0</v>
      </c>
      <c r="P138" s="179">
        <v>0</v>
      </c>
      <c r="Q138" s="179">
        <f t="shared" ref="Q138:Q143" si="47">ROUND(E138*P138,2)</f>
        <v>0</v>
      </c>
      <c r="R138" s="181"/>
      <c r="S138" s="181" t="s">
        <v>165</v>
      </c>
      <c r="T138" s="182" t="s">
        <v>183</v>
      </c>
      <c r="U138" s="157">
        <v>0.65200000000000002</v>
      </c>
      <c r="V138" s="157">
        <f t="shared" ref="V138:V143" si="48">ROUND(E138*U138,2)</f>
        <v>0.65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352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120</v>
      </c>
      <c r="B139" s="177" t="s">
        <v>447</v>
      </c>
      <c r="C139" s="186" t="s">
        <v>448</v>
      </c>
      <c r="D139" s="178" t="s">
        <v>409</v>
      </c>
      <c r="E139" s="179">
        <v>1</v>
      </c>
      <c r="F139" s="180"/>
      <c r="G139" s="181">
        <f t="shared" si="42"/>
        <v>0</v>
      </c>
      <c r="H139" s="180"/>
      <c r="I139" s="181">
        <f t="shared" si="43"/>
        <v>0</v>
      </c>
      <c r="J139" s="180"/>
      <c r="K139" s="181">
        <f t="shared" si="44"/>
        <v>0</v>
      </c>
      <c r="L139" s="181">
        <v>21</v>
      </c>
      <c r="M139" s="181">
        <f t="shared" si="45"/>
        <v>0</v>
      </c>
      <c r="N139" s="179">
        <v>0</v>
      </c>
      <c r="O139" s="179">
        <f t="shared" si="46"/>
        <v>0</v>
      </c>
      <c r="P139" s="179">
        <v>0</v>
      </c>
      <c r="Q139" s="179">
        <f t="shared" si="47"/>
        <v>0</v>
      </c>
      <c r="R139" s="181"/>
      <c r="S139" s="181" t="s">
        <v>165</v>
      </c>
      <c r="T139" s="182" t="s">
        <v>183</v>
      </c>
      <c r="U139" s="157">
        <v>1.204</v>
      </c>
      <c r="V139" s="157">
        <f t="shared" si="48"/>
        <v>1.2</v>
      </c>
      <c r="W139" s="157"/>
      <c r="X139" s="157" t="s">
        <v>166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352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121</v>
      </c>
      <c r="B140" s="177" t="s">
        <v>449</v>
      </c>
      <c r="C140" s="186" t="s">
        <v>450</v>
      </c>
      <c r="D140" s="178" t="s">
        <v>409</v>
      </c>
      <c r="E140" s="179">
        <v>1</v>
      </c>
      <c r="F140" s="180"/>
      <c r="G140" s="181">
        <f t="shared" si="42"/>
        <v>0</v>
      </c>
      <c r="H140" s="180"/>
      <c r="I140" s="181">
        <f t="shared" si="43"/>
        <v>0</v>
      </c>
      <c r="J140" s="180"/>
      <c r="K140" s="181">
        <f t="shared" si="44"/>
        <v>0</v>
      </c>
      <c r="L140" s="181">
        <v>21</v>
      </c>
      <c r="M140" s="181">
        <f t="shared" si="45"/>
        <v>0</v>
      </c>
      <c r="N140" s="179">
        <v>0</v>
      </c>
      <c r="O140" s="179">
        <f t="shared" si="46"/>
        <v>0</v>
      </c>
      <c r="P140" s="179">
        <v>0</v>
      </c>
      <c r="Q140" s="179">
        <f t="shared" si="47"/>
        <v>0</v>
      </c>
      <c r="R140" s="181"/>
      <c r="S140" s="181" t="s">
        <v>165</v>
      </c>
      <c r="T140" s="182" t="s">
        <v>183</v>
      </c>
      <c r="U140" s="157">
        <v>1.841</v>
      </c>
      <c r="V140" s="157">
        <f t="shared" si="48"/>
        <v>1.84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352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6">
        <v>122</v>
      </c>
      <c r="B141" s="177" t="s">
        <v>623</v>
      </c>
      <c r="C141" s="186" t="s">
        <v>452</v>
      </c>
      <c r="D141" s="178" t="s">
        <v>409</v>
      </c>
      <c r="E141" s="179">
        <v>1</v>
      </c>
      <c r="F141" s="180"/>
      <c r="G141" s="181">
        <f t="shared" si="42"/>
        <v>0</v>
      </c>
      <c r="H141" s="180"/>
      <c r="I141" s="181">
        <f t="shared" si="43"/>
        <v>0</v>
      </c>
      <c r="J141" s="180"/>
      <c r="K141" s="181">
        <f t="shared" si="44"/>
        <v>0</v>
      </c>
      <c r="L141" s="181">
        <v>21</v>
      </c>
      <c r="M141" s="181">
        <f t="shared" si="45"/>
        <v>0</v>
      </c>
      <c r="N141" s="179">
        <v>0</v>
      </c>
      <c r="O141" s="179">
        <f t="shared" si="46"/>
        <v>0</v>
      </c>
      <c r="P141" s="179">
        <v>0</v>
      </c>
      <c r="Q141" s="179">
        <f t="shared" si="47"/>
        <v>0</v>
      </c>
      <c r="R141" s="181"/>
      <c r="S141" s="181" t="s">
        <v>164</v>
      </c>
      <c r="T141" s="182" t="s">
        <v>183</v>
      </c>
      <c r="U141" s="157">
        <v>0</v>
      </c>
      <c r="V141" s="157">
        <f t="shared" si="48"/>
        <v>0</v>
      </c>
      <c r="W141" s="157"/>
      <c r="X141" s="157" t="s">
        <v>166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352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6">
        <v>123</v>
      </c>
      <c r="B142" s="177" t="s">
        <v>624</v>
      </c>
      <c r="C142" s="186" t="s">
        <v>454</v>
      </c>
      <c r="D142" s="178" t="s">
        <v>409</v>
      </c>
      <c r="E142" s="179">
        <v>1</v>
      </c>
      <c r="F142" s="180"/>
      <c r="G142" s="181">
        <f t="shared" si="42"/>
        <v>0</v>
      </c>
      <c r="H142" s="180"/>
      <c r="I142" s="181">
        <f t="shared" si="43"/>
        <v>0</v>
      </c>
      <c r="J142" s="180"/>
      <c r="K142" s="181">
        <f t="shared" si="44"/>
        <v>0</v>
      </c>
      <c r="L142" s="181">
        <v>21</v>
      </c>
      <c r="M142" s="181">
        <f t="shared" si="45"/>
        <v>0</v>
      </c>
      <c r="N142" s="179">
        <v>0</v>
      </c>
      <c r="O142" s="179">
        <f t="shared" si="46"/>
        <v>0</v>
      </c>
      <c r="P142" s="179">
        <v>0</v>
      </c>
      <c r="Q142" s="179">
        <f t="shared" si="47"/>
        <v>0</v>
      </c>
      <c r="R142" s="181"/>
      <c r="S142" s="181" t="s">
        <v>164</v>
      </c>
      <c r="T142" s="182" t="s">
        <v>183</v>
      </c>
      <c r="U142" s="157">
        <v>0</v>
      </c>
      <c r="V142" s="157">
        <f t="shared" si="48"/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352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8">
        <v>124</v>
      </c>
      <c r="B143" s="169" t="s">
        <v>625</v>
      </c>
      <c r="C143" s="184" t="s">
        <v>456</v>
      </c>
      <c r="D143" s="170" t="s">
        <v>409</v>
      </c>
      <c r="E143" s="171">
        <v>1</v>
      </c>
      <c r="F143" s="172"/>
      <c r="G143" s="173">
        <f t="shared" si="42"/>
        <v>0</v>
      </c>
      <c r="H143" s="172"/>
      <c r="I143" s="173">
        <f t="shared" si="43"/>
        <v>0</v>
      </c>
      <c r="J143" s="172"/>
      <c r="K143" s="173">
        <f t="shared" si="44"/>
        <v>0</v>
      </c>
      <c r="L143" s="173">
        <v>21</v>
      </c>
      <c r="M143" s="173">
        <f t="shared" si="45"/>
        <v>0</v>
      </c>
      <c r="N143" s="171">
        <v>0</v>
      </c>
      <c r="O143" s="171">
        <f t="shared" si="46"/>
        <v>0</v>
      </c>
      <c r="P143" s="171">
        <v>0</v>
      </c>
      <c r="Q143" s="171">
        <f t="shared" si="47"/>
        <v>0</v>
      </c>
      <c r="R143" s="173"/>
      <c r="S143" s="173" t="s">
        <v>164</v>
      </c>
      <c r="T143" s="174" t="s">
        <v>183</v>
      </c>
      <c r="U143" s="157">
        <v>0</v>
      </c>
      <c r="V143" s="157">
        <f t="shared" si="48"/>
        <v>0</v>
      </c>
      <c r="W143" s="157"/>
      <c r="X143" s="157" t="s">
        <v>166</v>
      </c>
      <c r="Y143" s="157" t="s">
        <v>167</v>
      </c>
      <c r="Z143" s="147"/>
      <c r="AA143" s="147"/>
      <c r="AB143" s="147"/>
      <c r="AC143" s="147"/>
      <c r="AD143" s="147"/>
      <c r="AE143" s="147"/>
      <c r="AF143" s="147"/>
      <c r="AG143" s="147" t="s">
        <v>352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3"/>
      <c r="B144" s="4"/>
      <c r="C144" s="18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15</v>
      </c>
      <c r="AF144">
        <v>21</v>
      </c>
      <c r="AG144" t="s">
        <v>145</v>
      </c>
    </row>
    <row r="145" spans="1:33" x14ac:dyDescent="0.2">
      <c r="A145" s="150"/>
      <c r="B145" s="151" t="s">
        <v>31</v>
      </c>
      <c r="C145" s="188"/>
      <c r="D145" s="152"/>
      <c r="E145" s="153"/>
      <c r="F145" s="153"/>
      <c r="G145" s="167">
        <f>G8+G33+G45+G65+G92+G116+G120+G137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345</v>
      </c>
    </row>
    <row r="146" spans="1:33" x14ac:dyDescent="0.2">
      <c r="A146" s="3"/>
      <c r="B146" s="4"/>
      <c r="C146" s="18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87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1" t="s">
        <v>346</v>
      </c>
      <c r="B148" s="261"/>
      <c r="C148" s="262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3"/>
      <c r="B149" s="264"/>
      <c r="C149" s="265"/>
      <c r="D149" s="264"/>
      <c r="E149" s="264"/>
      <c r="F149" s="264"/>
      <c r="G149" s="26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347</v>
      </c>
    </row>
    <row r="150" spans="1:33" x14ac:dyDescent="0.2">
      <c r="A150" s="267"/>
      <c r="B150" s="268"/>
      <c r="C150" s="269"/>
      <c r="D150" s="268"/>
      <c r="E150" s="268"/>
      <c r="F150" s="268"/>
      <c r="G150" s="27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67"/>
      <c r="B151" s="268"/>
      <c r="C151" s="269"/>
      <c r="D151" s="268"/>
      <c r="E151" s="268"/>
      <c r="F151" s="268"/>
      <c r="G151" s="27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67"/>
      <c r="B152" s="268"/>
      <c r="C152" s="269"/>
      <c r="D152" s="268"/>
      <c r="E152" s="268"/>
      <c r="F152" s="268"/>
      <c r="G152" s="27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71"/>
      <c r="B153" s="272"/>
      <c r="C153" s="273"/>
      <c r="D153" s="272"/>
      <c r="E153" s="272"/>
      <c r="F153" s="272"/>
      <c r="G153" s="27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8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89"/>
      <c r="D155" s="10"/>
      <c r="AG155" t="s">
        <v>348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GRtd+OfyDiqpbgZU5f2RMicZsdrUlUd8NhOO4+PjCMi9+OzdxUAFhNlV+iRe7pIYHEvgcMPS0I6PWELmqadGQ==" saltValue="oP3h4lFpMGJG7gr+RkbSXQ==" spinCount="100000" sheet="1" formatRows="0"/>
  <mergeCells count="10">
    <mergeCell ref="A149:G153"/>
    <mergeCell ref="C36:G36"/>
    <mergeCell ref="C38:G38"/>
    <mergeCell ref="C90:G90"/>
    <mergeCell ref="C96:G96"/>
    <mergeCell ref="A1:G1"/>
    <mergeCell ref="C2:G2"/>
    <mergeCell ref="C3:G3"/>
    <mergeCell ref="C4:G4"/>
    <mergeCell ref="A148:C148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K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24.7109375" style="120" customWidth="1"/>
    <col min="5" max="5" width="72.7109375" style="120" customWidth="1"/>
    <col min="6" max="6" width="16.7109375" style="120" customWidth="1"/>
    <col min="7" max="7" width="4.85546875" customWidth="1"/>
    <col min="8" max="8" width="10.5703125" customWidth="1"/>
    <col min="9" max="9" width="13.7109375" customWidth="1"/>
    <col min="10" max="10" width="12.7109375" customWidth="1"/>
    <col min="11" max="16" width="0" hidden="1" customWidth="1"/>
    <col min="21" max="21" width="0" hidden="1" customWidth="1"/>
    <col min="24" max="28" width="0" hidden="1" customWidth="1"/>
    <col min="32" max="32" width="0" hidden="1" customWidth="1"/>
    <col min="34" max="44" width="0" hidden="1" customWidth="1"/>
  </cols>
  <sheetData>
    <row r="1" spans="1:63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H1" s="252"/>
      <c r="I1" s="252"/>
      <c r="J1" s="252"/>
      <c r="AJ1" t="s">
        <v>133</v>
      </c>
    </row>
    <row r="2" spans="1:63" ht="24.95" customHeight="1" x14ac:dyDescent="0.2">
      <c r="A2" s="139" t="s">
        <v>8</v>
      </c>
      <c r="B2" s="49" t="s">
        <v>43</v>
      </c>
      <c r="C2" s="253" t="s">
        <v>44</v>
      </c>
      <c r="D2" s="275"/>
      <c r="E2" s="275"/>
      <c r="F2" s="275"/>
      <c r="G2" s="254"/>
      <c r="H2" s="254"/>
      <c r="I2" s="254"/>
      <c r="J2" s="255"/>
      <c r="AJ2" t="s">
        <v>134</v>
      </c>
    </row>
    <row r="3" spans="1:63" ht="24.95" customHeight="1" x14ac:dyDescent="0.2">
      <c r="A3" s="139" t="s">
        <v>9</v>
      </c>
      <c r="B3" s="49" t="s">
        <v>46</v>
      </c>
      <c r="C3" s="253" t="s">
        <v>47</v>
      </c>
      <c r="D3" s="275"/>
      <c r="E3" s="275"/>
      <c r="F3" s="275"/>
      <c r="G3" s="254"/>
      <c r="H3" s="254"/>
      <c r="I3" s="254"/>
      <c r="J3" s="255"/>
      <c r="AF3" s="120" t="s">
        <v>134</v>
      </c>
      <c r="AJ3" t="s">
        <v>135</v>
      </c>
    </row>
    <row r="4" spans="1:63" ht="24.95" customHeight="1" x14ac:dyDescent="0.2">
      <c r="A4" s="140" t="s">
        <v>10</v>
      </c>
      <c r="B4" s="141" t="s">
        <v>53</v>
      </c>
      <c r="C4" s="256" t="s">
        <v>54</v>
      </c>
      <c r="D4" s="276"/>
      <c r="E4" s="276"/>
      <c r="F4" s="276"/>
      <c r="G4" s="257"/>
      <c r="H4" s="257"/>
      <c r="I4" s="257"/>
      <c r="J4" s="258"/>
      <c r="AJ4" t="s">
        <v>136</v>
      </c>
    </row>
    <row r="5" spans="1:63" x14ac:dyDescent="0.2">
      <c r="G5" s="10"/>
    </row>
    <row r="6" spans="1:63" ht="51" x14ac:dyDescent="0.2">
      <c r="A6" s="143" t="s">
        <v>137</v>
      </c>
      <c r="B6" s="145" t="s">
        <v>138</v>
      </c>
      <c r="C6" s="145" t="s">
        <v>139</v>
      </c>
      <c r="D6" s="193" t="s">
        <v>636</v>
      </c>
      <c r="E6" s="191" t="s">
        <v>637</v>
      </c>
      <c r="F6" s="193" t="s">
        <v>638</v>
      </c>
      <c r="G6" s="144" t="s">
        <v>140</v>
      </c>
      <c r="H6" s="143" t="s">
        <v>141</v>
      </c>
      <c r="I6" s="142" t="s">
        <v>142</v>
      </c>
      <c r="J6" s="143" t="s">
        <v>31</v>
      </c>
      <c r="K6" s="146" t="s">
        <v>32</v>
      </c>
      <c r="L6" s="146" t="s">
        <v>143</v>
      </c>
      <c r="M6" s="146" t="s">
        <v>33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  <c r="Y6" s="146" t="s">
        <v>155</v>
      </c>
      <c r="Z6" s="146" t="s">
        <v>156</v>
      </c>
      <c r="AA6" s="146" t="s">
        <v>157</v>
      </c>
      <c r="AB6" s="146" t="s">
        <v>158</v>
      </c>
    </row>
    <row r="7" spans="1:63" hidden="1" x14ac:dyDescent="0.2">
      <c r="A7" s="3"/>
      <c r="B7" s="4"/>
      <c r="C7" s="4"/>
      <c r="D7" s="4"/>
      <c r="E7" s="4"/>
      <c r="F7" s="4"/>
      <c r="G7" s="6"/>
      <c r="H7" s="148"/>
      <c r="I7" s="149"/>
      <c r="J7" s="149"/>
      <c r="K7" s="149"/>
      <c r="L7" s="149"/>
      <c r="M7" s="149"/>
      <c r="N7" s="149"/>
      <c r="O7" s="149"/>
      <c r="P7" s="149"/>
      <c r="Q7" s="148"/>
      <c r="R7" s="148"/>
      <c r="S7" s="148"/>
      <c r="T7" s="148"/>
      <c r="U7" s="149"/>
      <c r="V7" s="149"/>
      <c r="W7" s="149"/>
      <c r="X7" s="149"/>
      <c r="Y7" s="149"/>
      <c r="Z7" s="149"/>
      <c r="AA7" s="149"/>
      <c r="AB7" s="149"/>
    </row>
    <row r="8" spans="1:63" x14ac:dyDescent="0.2">
      <c r="A8" s="161" t="s">
        <v>159</v>
      </c>
      <c r="B8" s="162" t="s">
        <v>110</v>
      </c>
      <c r="C8" s="183" t="s">
        <v>111</v>
      </c>
      <c r="D8" s="183"/>
      <c r="E8" s="183"/>
      <c r="F8" s="183"/>
      <c r="G8" s="163"/>
      <c r="H8" s="164"/>
      <c r="I8" s="165"/>
      <c r="J8" s="165">
        <f>SUMIF(AJ9:AJ16,"&lt;&gt;NOR",J9:J16)</f>
        <v>0</v>
      </c>
      <c r="K8" s="165"/>
      <c r="L8" s="165">
        <f>SUM(L9:L16)</f>
        <v>0</v>
      </c>
      <c r="M8" s="165"/>
      <c r="N8" s="165">
        <f>SUM(N9:N16)</f>
        <v>0</v>
      </c>
      <c r="O8" s="165"/>
      <c r="P8" s="165">
        <f>SUM(P9:P16)</f>
        <v>0</v>
      </c>
      <c r="Q8" s="164"/>
      <c r="R8" s="164">
        <f>SUM(R9:R16)</f>
        <v>0</v>
      </c>
      <c r="S8" s="164"/>
      <c r="T8" s="164">
        <f>SUM(T9:T16)</f>
        <v>0</v>
      </c>
      <c r="U8" s="165"/>
      <c r="V8" s="165"/>
      <c r="W8" s="166"/>
      <c r="X8" s="160"/>
      <c r="Y8" s="160">
        <f>SUM(Y9:Y16)</f>
        <v>0</v>
      </c>
      <c r="Z8" s="160"/>
      <c r="AA8" s="160"/>
      <c r="AB8" s="160"/>
      <c r="AJ8" t="s">
        <v>160</v>
      </c>
    </row>
    <row r="9" spans="1:63" outlineLevel="1" x14ac:dyDescent="0.2">
      <c r="A9" s="176">
        <v>1</v>
      </c>
      <c r="B9" s="177" t="s">
        <v>349</v>
      </c>
      <c r="C9" s="186" t="s">
        <v>626</v>
      </c>
      <c r="D9" s="194"/>
      <c r="E9" s="194"/>
      <c r="F9" s="194"/>
      <c r="G9" s="178"/>
      <c r="H9" s="179">
        <v>2</v>
      </c>
      <c r="I9" s="180"/>
      <c r="J9" s="181">
        <f t="shared" ref="J9:J16" si="0">ROUND(H9*I9,2)</f>
        <v>0</v>
      </c>
      <c r="K9" s="180"/>
      <c r="L9" s="181">
        <f t="shared" ref="L9:L16" si="1">ROUND(H9*K9,2)</f>
        <v>0</v>
      </c>
      <c r="M9" s="180"/>
      <c r="N9" s="181">
        <f t="shared" ref="N9:N16" si="2">ROUND(H9*M9,2)</f>
        <v>0</v>
      </c>
      <c r="O9" s="181">
        <v>21</v>
      </c>
      <c r="P9" s="181">
        <f t="shared" ref="P9:P16" si="3">J9*(1+O9/100)</f>
        <v>0</v>
      </c>
      <c r="Q9" s="179">
        <v>0</v>
      </c>
      <c r="R9" s="179">
        <f t="shared" ref="R9:R16" si="4">ROUND(H9*Q9,2)</f>
        <v>0</v>
      </c>
      <c r="S9" s="179">
        <v>0</v>
      </c>
      <c r="T9" s="179">
        <f t="shared" ref="T9:T16" si="5">ROUND(H9*S9,2)</f>
        <v>0</v>
      </c>
      <c r="U9" s="181"/>
      <c r="V9" s="181" t="s">
        <v>164</v>
      </c>
      <c r="W9" s="182" t="s">
        <v>183</v>
      </c>
      <c r="X9" s="157">
        <v>0</v>
      </c>
      <c r="Y9" s="157">
        <f t="shared" ref="Y9:Y16" si="6">ROUND(H9*X9,2)</f>
        <v>0</v>
      </c>
      <c r="Z9" s="157"/>
      <c r="AA9" s="157" t="s">
        <v>166</v>
      </c>
      <c r="AB9" s="157" t="s">
        <v>167</v>
      </c>
      <c r="AC9" s="147"/>
      <c r="AD9" s="147"/>
      <c r="AE9" s="147"/>
      <c r="AF9" s="147"/>
      <c r="AG9" s="147"/>
      <c r="AH9" s="147"/>
      <c r="AI9" s="147"/>
      <c r="AJ9" s="147" t="s">
        <v>352</v>
      </c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</row>
    <row r="10" spans="1:63" outlineLevel="1" x14ac:dyDescent="0.2">
      <c r="A10" s="176">
        <v>2</v>
      </c>
      <c r="B10" s="177" t="s">
        <v>353</v>
      </c>
      <c r="C10" s="186" t="s">
        <v>627</v>
      </c>
      <c r="D10" s="194"/>
      <c r="E10" s="194"/>
      <c r="F10" s="194"/>
      <c r="G10" s="178"/>
      <c r="H10" s="179">
        <v>1</v>
      </c>
      <c r="I10" s="180"/>
      <c r="J10" s="181">
        <f t="shared" si="0"/>
        <v>0</v>
      </c>
      <c r="K10" s="180"/>
      <c r="L10" s="181">
        <f t="shared" si="1"/>
        <v>0</v>
      </c>
      <c r="M10" s="180"/>
      <c r="N10" s="181">
        <f t="shared" si="2"/>
        <v>0</v>
      </c>
      <c r="O10" s="181">
        <v>21</v>
      </c>
      <c r="P10" s="181">
        <f t="shared" si="3"/>
        <v>0</v>
      </c>
      <c r="Q10" s="179">
        <v>0</v>
      </c>
      <c r="R10" s="179">
        <f t="shared" si="4"/>
        <v>0</v>
      </c>
      <c r="S10" s="179">
        <v>0</v>
      </c>
      <c r="T10" s="179">
        <f t="shared" si="5"/>
        <v>0</v>
      </c>
      <c r="U10" s="181"/>
      <c r="V10" s="181" t="s">
        <v>164</v>
      </c>
      <c r="W10" s="182" t="s">
        <v>183</v>
      </c>
      <c r="X10" s="157">
        <v>0</v>
      </c>
      <c r="Y10" s="157">
        <f t="shared" si="6"/>
        <v>0</v>
      </c>
      <c r="Z10" s="157"/>
      <c r="AA10" s="157" t="s">
        <v>166</v>
      </c>
      <c r="AB10" s="157" t="s">
        <v>167</v>
      </c>
      <c r="AC10" s="147"/>
      <c r="AD10" s="147"/>
      <c r="AE10" s="147"/>
      <c r="AF10" s="147"/>
      <c r="AG10" s="147"/>
      <c r="AH10" s="147"/>
      <c r="AI10" s="147"/>
      <c r="AJ10" s="147" t="s">
        <v>352</v>
      </c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</row>
    <row r="11" spans="1:63" outlineLevel="1" x14ac:dyDescent="0.2">
      <c r="A11" s="176">
        <v>3</v>
      </c>
      <c r="B11" s="177" t="s">
        <v>355</v>
      </c>
      <c r="C11" s="186" t="s">
        <v>628</v>
      </c>
      <c r="D11" s="194"/>
      <c r="E11" s="194"/>
      <c r="F11" s="194"/>
      <c r="G11" s="178"/>
      <c r="H11" s="179">
        <v>1</v>
      </c>
      <c r="I11" s="180"/>
      <c r="J11" s="181">
        <f t="shared" si="0"/>
        <v>0</v>
      </c>
      <c r="K11" s="180"/>
      <c r="L11" s="181">
        <f t="shared" si="1"/>
        <v>0</v>
      </c>
      <c r="M11" s="180"/>
      <c r="N11" s="181">
        <f t="shared" si="2"/>
        <v>0</v>
      </c>
      <c r="O11" s="181">
        <v>21</v>
      </c>
      <c r="P11" s="181">
        <f t="shared" si="3"/>
        <v>0</v>
      </c>
      <c r="Q11" s="179">
        <v>0</v>
      </c>
      <c r="R11" s="179">
        <f t="shared" si="4"/>
        <v>0</v>
      </c>
      <c r="S11" s="179">
        <v>0</v>
      </c>
      <c r="T11" s="179">
        <f t="shared" si="5"/>
        <v>0</v>
      </c>
      <c r="U11" s="181"/>
      <c r="V11" s="181" t="s">
        <v>164</v>
      </c>
      <c r="W11" s="182" t="s">
        <v>183</v>
      </c>
      <c r="X11" s="157">
        <v>0</v>
      </c>
      <c r="Y11" s="157">
        <f t="shared" si="6"/>
        <v>0</v>
      </c>
      <c r="Z11" s="157"/>
      <c r="AA11" s="157" t="s">
        <v>166</v>
      </c>
      <c r="AB11" s="157" t="s">
        <v>167</v>
      </c>
      <c r="AC11" s="147"/>
      <c r="AD11" s="147"/>
      <c r="AE11" s="147"/>
      <c r="AF11" s="147"/>
      <c r="AG11" s="147"/>
      <c r="AH11" s="147"/>
      <c r="AI11" s="147"/>
      <c r="AJ11" s="147" t="s">
        <v>352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</row>
    <row r="12" spans="1:63" outlineLevel="1" x14ac:dyDescent="0.2">
      <c r="A12" s="176">
        <v>4</v>
      </c>
      <c r="B12" s="177" t="s">
        <v>357</v>
      </c>
      <c r="C12" s="186" t="s">
        <v>629</v>
      </c>
      <c r="D12" s="194"/>
      <c r="E12" s="194"/>
      <c r="F12" s="194"/>
      <c r="G12" s="178"/>
      <c r="H12" s="179">
        <v>1</v>
      </c>
      <c r="I12" s="180"/>
      <c r="J12" s="181">
        <f t="shared" si="0"/>
        <v>0</v>
      </c>
      <c r="K12" s="180"/>
      <c r="L12" s="181">
        <f t="shared" si="1"/>
        <v>0</v>
      </c>
      <c r="M12" s="180"/>
      <c r="N12" s="181">
        <f t="shared" si="2"/>
        <v>0</v>
      </c>
      <c r="O12" s="181">
        <v>21</v>
      </c>
      <c r="P12" s="181">
        <f t="shared" si="3"/>
        <v>0</v>
      </c>
      <c r="Q12" s="179">
        <v>0</v>
      </c>
      <c r="R12" s="179">
        <f t="shared" si="4"/>
        <v>0</v>
      </c>
      <c r="S12" s="179">
        <v>0</v>
      </c>
      <c r="T12" s="179">
        <f t="shared" si="5"/>
        <v>0</v>
      </c>
      <c r="U12" s="181"/>
      <c r="V12" s="181" t="s">
        <v>164</v>
      </c>
      <c r="W12" s="182" t="s">
        <v>183</v>
      </c>
      <c r="X12" s="157">
        <v>0</v>
      </c>
      <c r="Y12" s="157">
        <f t="shared" si="6"/>
        <v>0</v>
      </c>
      <c r="Z12" s="157"/>
      <c r="AA12" s="157" t="s">
        <v>166</v>
      </c>
      <c r="AB12" s="157" t="s">
        <v>167</v>
      </c>
      <c r="AC12" s="147"/>
      <c r="AD12" s="147"/>
      <c r="AE12" s="147"/>
      <c r="AF12" s="147"/>
      <c r="AG12" s="147"/>
      <c r="AH12" s="147"/>
      <c r="AI12" s="147"/>
      <c r="AJ12" s="147" t="s">
        <v>352</v>
      </c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</row>
    <row r="13" spans="1:63" ht="22.5" outlineLevel="1" x14ac:dyDescent="0.2">
      <c r="A13" s="176">
        <v>5</v>
      </c>
      <c r="B13" s="177" t="s">
        <v>359</v>
      </c>
      <c r="C13" s="186" t="s">
        <v>630</v>
      </c>
      <c r="D13" s="194"/>
      <c r="E13" s="194"/>
      <c r="F13" s="194"/>
      <c r="G13" s="178"/>
      <c r="H13" s="179">
        <v>1</v>
      </c>
      <c r="I13" s="180"/>
      <c r="J13" s="181">
        <f t="shared" si="0"/>
        <v>0</v>
      </c>
      <c r="K13" s="180"/>
      <c r="L13" s="181">
        <f t="shared" si="1"/>
        <v>0</v>
      </c>
      <c r="M13" s="180"/>
      <c r="N13" s="181">
        <f t="shared" si="2"/>
        <v>0</v>
      </c>
      <c r="O13" s="181">
        <v>21</v>
      </c>
      <c r="P13" s="181">
        <f t="shared" si="3"/>
        <v>0</v>
      </c>
      <c r="Q13" s="179">
        <v>0</v>
      </c>
      <c r="R13" s="179">
        <f t="shared" si="4"/>
        <v>0</v>
      </c>
      <c r="S13" s="179">
        <v>0</v>
      </c>
      <c r="T13" s="179">
        <f t="shared" si="5"/>
        <v>0</v>
      </c>
      <c r="U13" s="181"/>
      <c r="V13" s="181" t="s">
        <v>164</v>
      </c>
      <c r="W13" s="182" t="s">
        <v>183</v>
      </c>
      <c r="X13" s="157">
        <v>0</v>
      </c>
      <c r="Y13" s="157">
        <f t="shared" si="6"/>
        <v>0</v>
      </c>
      <c r="Z13" s="157"/>
      <c r="AA13" s="157" t="s">
        <v>166</v>
      </c>
      <c r="AB13" s="157" t="s">
        <v>167</v>
      </c>
      <c r="AC13" s="147"/>
      <c r="AD13" s="147"/>
      <c r="AE13" s="147"/>
      <c r="AF13" s="147"/>
      <c r="AG13" s="147"/>
      <c r="AH13" s="147"/>
      <c r="AI13" s="147"/>
      <c r="AJ13" s="147" t="s">
        <v>352</v>
      </c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</row>
    <row r="14" spans="1:63" outlineLevel="1" x14ac:dyDescent="0.2">
      <c r="A14" s="176">
        <v>6</v>
      </c>
      <c r="B14" s="177" t="s">
        <v>361</v>
      </c>
      <c r="C14" s="186" t="s">
        <v>631</v>
      </c>
      <c r="D14" s="194"/>
      <c r="E14" s="194"/>
      <c r="F14" s="194"/>
      <c r="G14" s="178"/>
      <c r="H14" s="179">
        <v>1</v>
      </c>
      <c r="I14" s="180"/>
      <c r="J14" s="181">
        <f t="shared" si="0"/>
        <v>0</v>
      </c>
      <c r="K14" s="180"/>
      <c r="L14" s="181">
        <f t="shared" si="1"/>
        <v>0</v>
      </c>
      <c r="M14" s="180"/>
      <c r="N14" s="181">
        <f t="shared" si="2"/>
        <v>0</v>
      </c>
      <c r="O14" s="181">
        <v>21</v>
      </c>
      <c r="P14" s="181">
        <f t="shared" si="3"/>
        <v>0</v>
      </c>
      <c r="Q14" s="179">
        <v>0</v>
      </c>
      <c r="R14" s="179">
        <f t="shared" si="4"/>
        <v>0</v>
      </c>
      <c r="S14" s="179">
        <v>0</v>
      </c>
      <c r="T14" s="179">
        <f t="shared" si="5"/>
        <v>0</v>
      </c>
      <c r="U14" s="181"/>
      <c r="V14" s="181" t="s">
        <v>164</v>
      </c>
      <c r="W14" s="182" t="s">
        <v>183</v>
      </c>
      <c r="X14" s="157">
        <v>0</v>
      </c>
      <c r="Y14" s="157">
        <f t="shared" si="6"/>
        <v>0</v>
      </c>
      <c r="Z14" s="157"/>
      <c r="AA14" s="157" t="s">
        <v>166</v>
      </c>
      <c r="AB14" s="157" t="s">
        <v>167</v>
      </c>
      <c r="AC14" s="147"/>
      <c r="AD14" s="147"/>
      <c r="AE14" s="147"/>
      <c r="AF14" s="147"/>
      <c r="AG14" s="147"/>
      <c r="AH14" s="147"/>
      <c r="AI14" s="147"/>
      <c r="AJ14" s="147" t="s">
        <v>352</v>
      </c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</row>
    <row r="15" spans="1:63" outlineLevel="1" x14ac:dyDescent="0.2">
      <c r="A15" s="176">
        <v>7</v>
      </c>
      <c r="B15" s="177" t="s">
        <v>363</v>
      </c>
      <c r="C15" s="186" t="s">
        <v>632</v>
      </c>
      <c r="D15" s="194"/>
      <c r="E15" s="194"/>
      <c r="F15" s="194"/>
      <c r="G15" s="178"/>
      <c r="H15" s="179">
        <v>1</v>
      </c>
      <c r="I15" s="180"/>
      <c r="J15" s="181">
        <f t="shared" si="0"/>
        <v>0</v>
      </c>
      <c r="K15" s="180"/>
      <c r="L15" s="181">
        <f t="shared" si="1"/>
        <v>0</v>
      </c>
      <c r="M15" s="180"/>
      <c r="N15" s="181">
        <f t="shared" si="2"/>
        <v>0</v>
      </c>
      <c r="O15" s="181">
        <v>21</v>
      </c>
      <c r="P15" s="181">
        <f t="shared" si="3"/>
        <v>0</v>
      </c>
      <c r="Q15" s="179">
        <v>0</v>
      </c>
      <c r="R15" s="179">
        <f t="shared" si="4"/>
        <v>0</v>
      </c>
      <c r="S15" s="179">
        <v>0</v>
      </c>
      <c r="T15" s="179">
        <f t="shared" si="5"/>
        <v>0</v>
      </c>
      <c r="U15" s="181"/>
      <c r="V15" s="181" t="s">
        <v>164</v>
      </c>
      <c r="W15" s="182" t="s">
        <v>183</v>
      </c>
      <c r="X15" s="157">
        <v>0</v>
      </c>
      <c r="Y15" s="157">
        <f t="shared" si="6"/>
        <v>0</v>
      </c>
      <c r="Z15" s="157"/>
      <c r="AA15" s="157" t="s">
        <v>166</v>
      </c>
      <c r="AB15" s="157" t="s">
        <v>167</v>
      </c>
      <c r="AC15" s="147"/>
      <c r="AD15" s="147"/>
      <c r="AE15" s="147"/>
      <c r="AF15" s="147"/>
      <c r="AG15" s="147"/>
      <c r="AH15" s="147"/>
      <c r="AI15" s="147"/>
      <c r="AJ15" s="147" t="s">
        <v>352</v>
      </c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</row>
    <row r="16" spans="1:63" ht="22.5" outlineLevel="1" x14ac:dyDescent="0.2">
      <c r="A16" s="176">
        <v>8</v>
      </c>
      <c r="B16" s="177" t="s">
        <v>365</v>
      </c>
      <c r="C16" s="186" t="s">
        <v>633</v>
      </c>
      <c r="D16" s="194"/>
      <c r="E16" s="194"/>
      <c r="F16" s="194"/>
      <c r="G16" s="178"/>
      <c r="H16" s="179">
        <v>1</v>
      </c>
      <c r="I16" s="180"/>
      <c r="J16" s="181">
        <f t="shared" si="0"/>
        <v>0</v>
      </c>
      <c r="K16" s="180"/>
      <c r="L16" s="181">
        <f t="shared" si="1"/>
        <v>0</v>
      </c>
      <c r="M16" s="180"/>
      <c r="N16" s="181">
        <f t="shared" si="2"/>
        <v>0</v>
      </c>
      <c r="O16" s="181">
        <v>21</v>
      </c>
      <c r="P16" s="181">
        <f t="shared" si="3"/>
        <v>0</v>
      </c>
      <c r="Q16" s="179">
        <v>0</v>
      </c>
      <c r="R16" s="179">
        <f t="shared" si="4"/>
        <v>0</v>
      </c>
      <c r="S16" s="179">
        <v>0</v>
      </c>
      <c r="T16" s="179">
        <f t="shared" si="5"/>
        <v>0</v>
      </c>
      <c r="U16" s="181"/>
      <c r="V16" s="181" t="s">
        <v>164</v>
      </c>
      <c r="W16" s="182" t="s">
        <v>183</v>
      </c>
      <c r="X16" s="157">
        <v>0</v>
      </c>
      <c r="Y16" s="157">
        <f t="shared" si="6"/>
        <v>0</v>
      </c>
      <c r="Z16" s="157"/>
      <c r="AA16" s="157" t="s">
        <v>166</v>
      </c>
      <c r="AB16" s="157" t="s">
        <v>167</v>
      </c>
      <c r="AC16" s="147"/>
      <c r="AD16" s="147"/>
      <c r="AE16" s="147"/>
      <c r="AF16" s="147"/>
      <c r="AG16" s="147"/>
      <c r="AH16" s="147"/>
      <c r="AI16" s="147"/>
      <c r="AJ16" s="147" t="s">
        <v>352</v>
      </c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</row>
    <row r="17" spans="1:63" ht="25.5" x14ac:dyDescent="0.2">
      <c r="A17" s="161" t="s">
        <v>159</v>
      </c>
      <c r="B17" s="162" t="s">
        <v>112</v>
      </c>
      <c r="C17" s="183" t="s">
        <v>113</v>
      </c>
      <c r="D17" s="183"/>
      <c r="E17" s="183"/>
      <c r="F17" s="183"/>
      <c r="G17" s="163"/>
      <c r="H17" s="164"/>
      <c r="I17" s="165"/>
      <c r="J17" s="165">
        <f>SUMIF(AJ18:AJ19,"&lt;&gt;NOR",J18:J19)</f>
        <v>0</v>
      </c>
      <c r="K17" s="165"/>
      <c r="L17" s="165">
        <f>SUM(L18:L19)</f>
        <v>0</v>
      </c>
      <c r="M17" s="165"/>
      <c r="N17" s="165">
        <f>SUM(N18:N19)</f>
        <v>0</v>
      </c>
      <c r="O17" s="165"/>
      <c r="P17" s="165">
        <f>SUM(P18:P19)</f>
        <v>0</v>
      </c>
      <c r="Q17" s="164"/>
      <c r="R17" s="164">
        <f>SUM(R18:R19)</f>
        <v>0</v>
      </c>
      <c r="S17" s="164"/>
      <c r="T17" s="164">
        <f>SUM(T18:T19)</f>
        <v>0</v>
      </c>
      <c r="U17" s="165"/>
      <c r="V17" s="165"/>
      <c r="W17" s="166"/>
      <c r="X17" s="160"/>
      <c r="Y17" s="160">
        <f>SUM(Y18:Y19)</f>
        <v>0</v>
      </c>
      <c r="Z17" s="160"/>
      <c r="AA17" s="160"/>
      <c r="AB17" s="160"/>
      <c r="AJ17" t="s">
        <v>160</v>
      </c>
    </row>
    <row r="18" spans="1:63" outlineLevel="1" x14ac:dyDescent="0.2">
      <c r="A18" s="176">
        <v>9</v>
      </c>
      <c r="B18" s="177" t="s">
        <v>367</v>
      </c>
      <c r="C18" s="186" t="s">
        <v>634</v>
      </c>
      <c r="D18" s="194"/>
      <c r="E18" s="194"/>
      <c r="F18" s="194"/>
      <c r="G18" s="178"/>
      <c r="H18" s="179">
        <v>16</v>
      </c>
      <c r="I18" s="180"/>
      <c r="J18" s="181">
        <f>ROUND(H18*I18,2)</f>
        <v>0</v>
      </c>
      <c r="K18" s="180"/>
      <c r="L18" s="181">
        <f>ROUND(H18*K18,2)</f>
        <v>0</v>
      </c>
      <c r="M18" s="180"/>
      <c r="N18" s="181">
        <f>ROUND(H18*M18,2)</f>
        <v>0</v>
      </c>
      <c r="O18" s="181">
        <v>21</v>
      </c>
      <c r="P18" s="181">
        <f>J18*(1+O18/100)</f>
        <v>0</v>
      </c>
      <c r="Q18" s="179">
        <v>0</v>
      </c>
      <c r="R18" s="179">
        <f>ROUND(H18*Q18,2)</f>
        <v>0</v>
      </c>
      <c r="S18" s="179">
        <v>0</v>
      </c>
      <c r="T18" s="179">
        <f>ROUND(H18*S18,2)</f>
        <v>0</v>
      </c>
      <c r="U18" s="181"/>
      <c r="V18" s="181" t="s">
        <v>164</v>
      </c>
      <c r="W18" s="182" t="s">
        <v>183</v>
      </c>
      <c r="X18" s="157">
        <v>0</v>
      </c>
      <c r="Y18" s="157">
        <f>ROUND(H18*X18,2)</f>
        <v>0</v>
      </c>
      <c r="Z18" s="157"/>
      <c r="AA18" s="157" t="s">
        <v>166</v>
      </c>
      <c r="AB18" s="157" t="s">
        <v>167</v>
      </c>
      <c r="AC18" s="147"/>
      <c r="AD18" s="147"/>
      <c r="AE18" s="147"/>
      <c r="AF18" s="147"/>
      <c r="AG18" s="147"/>
      <c r="AH18" s="147"/>
      <c r="AI18" s="147"/>
      <c r="AJ18" s="147" t="s">
        <v>352</v>
      </c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</row>
    <row r="19" spans="1:63" ht="22.5" outlineLevel="1" x14ac:dyDescent="0.2">
      <c r="A19" s="168">
        <v>10</v>
      </c>
      <c r="B19" s="169" t="s">
        <v>369</v>
      </c>
      <c r="C19" s="184" t="s">
        <v>635</v>
      </c>
      <c r="D19" s="194"/>
      <c r="E19" s="194"/>
      <c r="F19" s="194"/>
      <c r="G19" s="170"/>
      <c r="H19" s="171">
        <v>1</v>
      </c>
      <c r="I19" s="172"/>
      <c r="J19" s="173">
        <f>ROUND(H19*I19,2)</f>
        <v>0</v>
      </c>
      <c r="K19" s="172"/>
      <c r="L19" s="173">
        <f>ROUND(H19*K19,2)</f>
        <v>0</v>
      </c>
      <c r="M19" s="172"/>
      <c r="N19" s="173">
        <f>ROUND(H19*M19,2)</f>
        <v>0</v>
      </c>
      <c r="O19" s="173">
        <v>21</v>
      </c>
      <c r="P19" s="173">
        <f>J19*(1+O19/100)</f>
        <v>0</v>
      </c>
      <c r="Q19" s="171">
        <v>0</v>
      </c>
      <c r="R19" s="171">
        <f>ROUND(H19*Q19,2)</f>
        <v>0</v>
      </c>
      <c r="S19" s="171">
        <v>0</v>
      </c>
      <c r="T19" s="171">
        <f>ROUND(H19*S19,2)</f>
        <v>0</v>
      </c>
      <c r="U19" s="173"/>
      <c r="V19" s="173" t="s">
        <v>164</v>
      </c>
      <c r="W19" s="174" t="s">
        <v>183</v>
      </c>
      <c r="X19" s="157">
        <v>0</v>
      </c>
      <c r="Y19" s="157">
        <f>ROUND(H19*X19,2)</f>
        <v>0</v>
      </c>
      <c r="Z19" s="157"/>
      <c r="AA19" s="157" t="s">
        <v>166</v>
      </c>
      <c r="AB19" s="157" t="s">
        <v>167</v>
      </c>
      <c r="AC19" s="147"/>
      <c r="AD19" s="147"/>
      <c r="AE19" s="147"/>
      <c r="AF19" s="147"/>
      <c r="AG19" s="147"/>
      <c r="AH19" s="147"/>
      <c r="AI19" s="147"/>
      <c r="AJ19" s="147" t="s">
        <v>352</v>
      </c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</row>
    <row r="20" spans="1:63" x14ac:dyDescent="0.2">
      <c r="A20" s="3"/>
      <c r="B20" s="4"/>
      <c r="C20" s="187"/>
      <c r="D20" s="195"/>
      <c r="E20" s="195"/>
      <c r="F20" s="195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H20">
        <v>15</v>
      </c>
      <c r="AI20">
        <v>21</v>
      </c>
      <c r="AJ20" t="s">
        <v>145</v>
      </c>
    </row>
    <row r="21" spans="1:63" x14ac:dyDescent="0.2">
      <c r="A21" s="150"/>
      <c r="B21" s="151" t="s">
        <v>31</v>
      </c>
      <c r="C21" s="188"/>
      <c r="D21" s="192"/>
      <c r="E21" s="192"/>
      <c r="F21" s="192"/>
      <c r="G21" s="152"/>
      <c r="H21" s="153"/>
      <c r="I21" s="153"/>
      <c r="J21" s="167">
        <f>J8+J17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H21">
        <f>SUMIF(O7:O19,AH20,J7:J19)</f>
        <v>0</v>
      </c>
      <c r="AI21">
        <f>SUMIF(O7:O19,AI20,J7:J19)</f>
        <v>0</v>
      </c>
      <c r="AJ21" t="s">
        <v>345</v>
      </c>
    </row>
    <row r="22" spans="1:63" x14ac:dyDescent="0.2">
      <c r="A22" s="3"/>
      <c r="B22" s="4"/>
      <c r="C22" s="187"/>
      <c r="D22" s="187"/>
      <c r="E22" s="187"/>
      <c r="F22" s="187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63" x14ac:dyDescent="0.2">
      <c r="A23" s="3"/>
      <c r="B23" s="4"/>
      <c r="C23" s="187"/>
      <c r="D23" s="187"/>
      <c r="E23" s="187"/>
      <c r="F23" s="187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63" x14ac:dyDescent="0.2">
      <c r="A24" s="261" t="s">
        <v>346</v>
      </c>
      <c r="B24" s="261"/>
      <c r="C24" s="262"/>
      <c r="D24" s="190"/>
      <c r="E24" s="190"/>
      <c r="F24" s="190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63" x14ac:dyDescent="0.2">
      <c r="A25" s="263"/>
      <c r="B25" s="264"/>
      <c r="C25" s="265"/>
      <c r="D25" s="265"/>
      <c r="E25" s="265"/>
      <c r="F25" s="265"/>
      <c r="G25" s="264"/>
      <c r="H25" s="264"/>
      <c r="I25" s="264"/>
      <c r="J25" s="26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J25" t="s">
        <v>347</v>
      </c>
    </row>
    <row r="26" spans="1:63" x14ac:dyDescent="0.2">
      <c r="A26" s="267"/>
      <c r="B26" s="268"/>
      <c r="C26" s="269"/>
      <c r="D26" s="269"/>
      <c r="E26" s="269"/>
      <c r="F26" s="269"/>
      <c r="G26" s="268"/>
      <c r="H26" s="268"/>
      <c r="I26" s="268"/>
      <c r="J26" s="27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63" x14ac:dyDescent="0.2">
      <c r="A27" s="267"/>
      <c r="B27" s="268"/>
      <c r="C27" s="269"/>
      <c r="D27" s="269"/>
      <c r="E27" s="269"/>
      <c r="F27" s="269"/>
      <c r="G27" s="268"/>
      <c r="H27" s="268"/>
      <c r="I27" s="268"/>
      <c r="J27" s="27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63" x14ac:dyDescent="0.2">
      <c r="A28" s="267"/>
      <c r="B28" s="268"/>
      <c r="C28" s="269"/>
      <c r="D28" s="269"/>
      <c r="E28" s="269"/>
      <c r="F28" s="269"/>
      <c r="G28" s="268"/>
      <c r="H28" s="268"/>
      <c r="I28" s="268"/>
      <c r="J28" s="27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63" x14ac:dyDescent="0.2">
      <c r="A29" s="271"/>
      <c r="B29" s="272"/>
      <c r="C29" s="273"/>
      <c r="D29" s="273"/>
      <c r="E29" s="273"/>
      <c r="F29" s="273"/>
      <c r="G29" s="272"/>
      <c r="H29" s="272"/>
      <c r="I29" s="272"/>
      <c r="J29" s="27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63" x14ac:dyDescent="0.2">
      <c r="A30" s="3"/>
      <c r="B30" s="4"/>
      <c r="C30" s="187"/>
      <c r="D30" s="187"/>
      <c r="E30" s="187"/>
      <c r="F30" s="187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63" x14ac:dyDescent="0.2">
      <c r="C31" s="189"/>
      <c r="D31" s="189"/>
      <c r="E31" s="189"/>
      <c r="F31" s="189"/>
      <c r="G31" s="10"/>
      <c r="AJ31" t="s">
        <v>348</v>
      </c>
    </row>
    <row r="32" spans="1:63" x14ac:dyDescent="0.2">
      <c r="G32" s="10"/>
    </row>
    <row r="33" spans="7:7" x14ac:dyDescent="0.2">
      <c r="G33" s="10"/>
    </row>
    <row r="34" spans="7:7" x14ac:dyDescent="0.2">
      <c r="G34" s="10"/>
    </row>
    <row r="35" spans="7:7" x14ac:dyDescent="0.2">
      <c r="G35" s="10"/>
    </row>
    <row r="36" spans="7:7" x14ac:dyDescent="0.2">
      <c r="G36" s="10"/>
    </row>
    <row r="37" spans="7:7" x14ac:dyDescent="0.2">
      <c r="G37" s="10"/>
    </row>
    <row r="38" spans="7:7" x14ac:dyDescent="0.2">
      <c r="G38" s="10"/>
    </row>
    <row r="39" spans="7:7" x14ac:dyDescent="0.2">
      <c r="G39" s="10"/>
    </row>
    <row r="40" spans="7:7" x14ac:dyDescent="0.2">
      <c r="G40" s="10"/>
    </row>
    <row r="41" spans="7:7" x14ac:dyDescent="0.2">
      <c r="G41" s="10"/>
    </row>
    <row r="42" spans="7:7" x14ac:dyDescent="0.2">
      <c r="G42" s="10"/>
    </row>
    <row r="43" spans="7:7" x14ac:dyDescent="0.2">
      <c r="G43" s="10"/>
    </row>
    <row r="44" spans="7:7" x14ac:dyDescent="0.2">
      <c r="G44" s="10"/>
    </row>
    <row r="45" spans="7:7" x14ac:dyDescent="0.2">
      <c r="G45" s="10"/>
    </row>
    <row r="46" spans="7:7" x14ac:dyDescent="0.2">
      <c r="G46" s="10"/>
    </row>
    <row r="47" spans="7:7" x14ac:dyDescent="0.2">
      <c r="G47" s="10"/>
    </row>
    <row r="48" spans="7:7" x14ac:dyDescent="0.2">
      <c r="G48" s="10"/>
    </row>
    <row r="49" spans="7:7" x14ac:dyDescent="0.2">
      <c r="G49" s="10"/>
    </row>
    <row r="50" spans="7:7" x14ac:dyDescent="0.2">
      <c r="G50" s="10"/>
    </row>
    <row r="51" spans="7:7" x14ac:dyDescent="0.2">
      <c r="G51" s="10"/>
    </row>
    <row r="52" spans="7:7" x14ac:dyDescent="0.2">
      <c r="G52" s="10"/>
    </row>
    <row r="53" spans="7:7" x14ac:dyDescent="0.2">
      <c r="G53" s="10"/>
    </row>
    <row r="54" spans="7:7" x14ac:dyDescent="0.2">
      <c r="G54" s="10"/>
    </row>
    <row r="55" spans="7:7" x14ac:dyDescent="0.2">
      <c r="G55" s="10"/>
    </row>
    <row r="56" spans="7:7" x14ac:dyDescent="0.2">
      <c r="G56" s="10"/>
    </row>
    <row r="57" spans="7:7" x14ac:dyDescent="0.2">
      <c r="G57" s="10"/>
    </row>
    <row r="58" spans="7:7" x14ac:dyDescent="0.2">
      <c r="G58" s="10"/>
    </row>
    <row r="59" spans="7:7" x14ac:dyDescent="0.2">
      <c r="G59" s="10"/>
    </row>
    <row r="60" spans="7:7" x14ac:dyDescent="0.2">
      <c r="G60" s="10"/>
    </row>
    <row r="61" spans="7:7" x14ac:dyDescent="0.2">
      <c r="G61" s="10"/>
    </row>
    <row r="62" spans="7:7" x14ac:dyDescent="0.2">
      <c r="G62" s="10"/>
    </row>
    <row r="63" spans="7:7" x14ac:dyDescent="0.2">
      <c r="G63" s="10"/>
    </row>
    <row r="64" spans="7:7" x14ac:dyDescent="0.2">
      <c r="G64" s="10"/>
    </row>
    <row r="65" spans="7:7" x14ac:dyDescent="0.2">
      <c r="G65" s="10"/>
    </row>
    <row r="66" spans="7:7" x14ac:dyDescent="0.2">
      <c r="G66" s="10"/>
    </row>
    <row r="67" spans="7:7" x14ac:dyDescent="0.2">
      <c r="G67" s="10"/>
    </row>
    <row r="68" spans="7:7" x14ac:dyDescent="0.2">
      <c r="G68" s="10"/>
    </row>
    <row r="69" spans="7:7" x14ac:dyDescent="0.2">
      <c r="G69" s="10"/>
    </row>
    <row r="70" spans="7:7" x14ac:dyDescent="0.2">
      <c r="G70" s="10"/>
    </row>
    <row r="71" spans="7:7" x14ac:dyDescent="0.2">
      <c r="G71" s="10"/>
    </row>
    <row r="72" spans="7:7" x14ac:dyDescent="0.2">
      <c r="G72" s="10"/>
    </row>
    <row r="73" spans="7:7" x14ac:dyDescent="0.2">
      <c r="G73" s="10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77" spans="7:7" x14ac:dyDescent="0.2">
      <c r="G77" s="10"/>
    </row>
    <row r="78" spans="7:7" x14ac:dyDescent="0.2">
      <c r="G78" s="10"/>
    </row>
    <row r="79" spans="7:7" x14ac:dyDescent="0.2">
      <c r="G79" s="10"/>
    </row>
    <row r="80" spans="7:7" x14ac:dyDescent="0.2">
      <c r="G80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6" spans="7:7" x14ac:dyDescent="0.2">
      <c r="G86" s="10"/>
    </row>
    <row r="87" spans="7:7" x14ac:dyDescent="0.2">
      <c r="G87" s="10"/>
    </row>
    <row r="88" spans="7:7" x14ac:dyDescent="0.2">
      <c r="G88" s="10"/>
    </row>
    <row r="89" spans="7:7" x14ac:dyDescent="0.2">
      <c r="G89" s="10"/>
    </row>
    <row r="90" spans="7:7" x14ac:dyDescent="0.2">
      <c r="G90" s="10"/>
    </row>
    <row r="91" spans="7:7" x14ac:dyDescent="0.2">
      <c r="G91" s="10"/>
    </row>
    <row r="92" spans="7:7" x14ac:dyDescent="0.2">
      <c r="G92" s="10"/>
    </row>
    <row r="93" spans="7:7" x14ac:dyDescent="0.2">
      <c r="G93" s="10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98" spans="7:7" x14ac:dyDescent="0.2">
      <c r="G98" s="10"/>
    </row>
    <row r="99" spans="7:7" x14ac:dyDescent="0.2">
      <c r="G99" s="10"/>
    </row>
    <row r="100" spans="7:7" x14ac:dyDescent="0.2">
      <c r="G100" s="10"/>
    </row>
    <row r="101" spans="7:7" x14ac:dyDescent="0.2">
      <c r="G101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5" spans="7:7" x14ac:dyDescent="0.2">
      <c r="G105" s="10"/>
    </row>
    <row r="106" spans="7:7" x14ac:dyDescent="0.2">
      <c r="G106" s="10"/>
    </row>
    <row r="107" spans="7:7" x14ac:dyDescent="0.2">
      <c r="G107" s="10"/>
    </row>
    <row r="108" spans="7:7" x14ac:dyDescent="0.2">
      <c r="G108" s="10"/>
    </row>
    <row r="109" spans="7:7" x14ac:dyDescent="0.2">
      <c r="G109" s="10"/>
    </row>
    <row r="110" spans="7:7" x14ac:dyDescent="0.2">
      <c r="G110" s="10"/>
    </row>
    <row r="111" spans="7:7" x14ac:dyDescent="0.2">
      <c r="G111" s="10"/>
    </row>
    <row r="112" spans="7:7" x14ac:dyDescent="0.2">
      <c r="G112" s="10"/>
    </row>
    <row r="113" spans="7:7" x14ac:dyDescent="0.2">
      <c r="G113" s="10"/>
    </row>
    <row r="114" spans="7:7" x14ac:dyDescent="0.2">
      <c r="G114" s="10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19" spans="7:7" x14ac:dyDescent="0.2">
      <c r="G119" s="10"/>
    </row>
    <row r="120" spans="7:7" x14ac:dyDescent="0.2">
      <c r="G120" s="10"/>
    </row>
    <row r="121" spans="7:7" x14ac:dyDescent="0.2">
      <c r="G121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5" spans="7:7" x14ac:dyDescent="0.2">
      <c r="G125" s="10"/>
    </row>
    <row r="126" spans="7:7" x14ac:dyDescent="0.2">
      <c r="G126" s="10"/>
    </row>
    <row r="127" spans="7:7" x14ac:dyDescent="0.2">
      <c r="G127" s="10"/>
    </row>
    <row r="128" spans="7:7" x14ac:dyDescent="0.2">
      <c r="G128" s="10"/>
    </row>
    <row r="129" spans="7:7" x14ac:dyDescent="0.2">
      <c r="G129" s="10"/>
    </row>
    <row r="130" spans="7:7" x14ac:dyDescent="0.2">
      <c r="G130" s="10"/>
    </row>
    <row r="131" spans="7:7" x14ac:dyDescent="0.2">
      <c r="G131" s="10"/>
    </row>
    <row r="132" spans="7:7" x14ac:dyDescent="0.2">
      <c r="G132" s="10"/>
    </row>
    <row r="133" spans="7:7" x14ac:dyDescent="0.2">
      <c r="G133" s="10"/>
    </row>
    <row r="134" spans="7:7" x14ac:dyDescent="0.2">
      <c r="G134" s="10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39" spans="7:7" x14ac:dyDescent="0.2">
      <c r="G139" s="10"/>
    </row>
    <row r="140" spans="7:7" x14ac:dyDescent="0.2">
      <c r="G140" s="10"/>
    </row>
    <row r="141" spans="7:7" x14ac:dyDescent="0.2">
      <c r="G141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5" spans="7:7" x14ac:dyDescent="0.2">
      <c r="G145" s="10"/>
    </row>
    <row r="146" spans="7:7" x14ac:dyDescent="0.2">
      <c r="G146" s="10"/>
    </row>
    <row r="147" spans="7:7" x14ac:dyDescent="0.2">
      <c r="G147" s="10"/>
    </row>
    <row r="148" spans="7:7" x14ac:dyDescent="0.2">
      <c r="G148" s="10"/>
    </row>
    <row r="149" spans="7:7" x14ac:dyDescent="0.2">
      <c r="G149" s="10"/>
    </row>
    <row r="150" spans="7:7" x14ac:dyDescent="0.2">
      <c r="G150" s="10"/>
    </row>
    <row r="151" spans="7:7" x14ac:dyDescent="0.2">
      <c r="G151" s="10"/>
    </row>
    <row r="152" spans="7:7" x14ac:dyDescent="0.2">
      <c r="G152" s="10"/>
    </row>
    <row r="153" spans="7:7" x14ac:dyDescent="0.2">
      <c r="G153" s="10"/>
    </row>
    <row r="154" spans="7:7" x14ac:dyDescent="0.2">
      <c r="G154" s="10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59" spans="7:7" x14ac:dyDescent="0.2">
      <c r="G159" s="10"/>
    </row>
    <row r="160" spans="7:7" x14ac:dyDescent="0.2">
      <c r="G160" s="10"/>
    </row>
    <row r="161" spans="7:7" x14ac:dyDescent="0.2">
      <c r="G161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5" spans="7:7" x14ac:dyDescent="0.2">
      <c r="G165" s="10"/>
    </row>
    <row r="166" spans="7:7" x14ac:dyDescent="0.2">
      <c r="G166" s="10"/>
    </row>
    <row r="167" spans="7:7" x14ac:dyDescent="0.2">
      <c r="G167" s="10"/>
    </row>
    <row r="168" spans="7:7" x14ac:dyDescent="0.2">
      <c r="G168" s="10"/>
    </row>
    <row r="169" spans="7:7" x14ac:dyDescent="0.2">
      <c r="G169" s="10"/>
    </row>
    <row r="170" spans="7:7" x14ac:dyDescent="0.2">
      <c r="G170" s="10"/>
    </row>
    <row r="171" spans="7:7" x14ac:dyDescent="0.2">
      <c r="G171" s="10"/>
    </row>
    <row r="172" spans="7:7" x14ac:dyDescent="0.2">
      <c r="G172" s="10"/>
    </row>
    <row r="173" spans="7:7" x14ac:dyDescent="0.2">
      <c r="G173" s="10"/>
    </row>
    <row r="174" spans="7:7" x14ac:dyDescent="0.2">
      <c r="G174" s="10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79" spans="7:7" x14ac:dyDescent="0.2">
      <c r="G179" s="10"/>
    </row>
    <row r="180" spans="7:7" x14ac:dyDescent="0.2">
      <c r="G180" s="10"/>
    </row>
    <row r="181" spans="7:7" x14ac:dyDescent="0.2">
      <c r="G181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5" spans="7:7" x14ac:dyDescent="0.2">
      <c r="G185" s="10"/>
    </row>
    <row r="186" spans="7:7" x14ac:dyDescent="0.2">
      <c r="G186" s="10"/>
    </row>
    <row r="187" spans="7:7" x14ac:dyDescent="0.2">
      <c r="G187" s="10"/>
    </row>
    <row r="188" spans="7:7" x14ac:dyDescent="0.2">
      <c r="G188" s="10"/>
    </row>
    <row r="189" spans="7:7" x14ac:dyDescent="0.2">
      <c r="G189" s="10"/>
    </row>
    <row r="190" spans="7:7" x14ac:dyDescent="0.2">
      <c r="G190" s="10"/>
    </row>
    <row r="191" spans="7:7" x14ac:dyDescent="0.2">
      <c r="G191" s="10"/>
    </row>
    <row r="192" spans="7:7" x14ac:dyDescent="0.2">
      <c r="G192" s="10"/>
    </row>
    <row r="193" spans="7:7" x14ac:dyDescent="0.2">
      <c r="G193" s="10"/>
    </row>
    <row r="194" spans="7:7" x14ac:dyDescent="0.2">
      <c r="G194" s="10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199" spans="7:7" x14ac:dyDescent="0.2">
      <c r="G199" s="10"/>
    </row>
    <row r="200" spans="7:7" x14ac:dyDescent="0.2">
      <c r="G200" s="10"/>
    </row>
    <row r="201" spans="7:7" x14ac:dyDescent="0.2">
      <c r="G201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5" spans="7:7" x14ac:dyDescent="0.2">
      <c r="G205" s="10"/>
    </row>
    <row r="206" spans="7:7" x14ac:dyDescent="0.2">
      <c r="G206" s="10"/>
    </row>
    <row r="207" spans="7:7" x14ac:dyDescent="0.2">
      <c r="G207" s="10"/>
    </row>
    <row r="208" spans="7:7" x14ac:dyDescent="0.2">
      <c r="G208" s="10"/>
    </row>
    <row r="209" spans="7:7" x14ac:dyDescent="0.2">
      <c r="G209" s="10"/>
    </row>
    <row r="210" spans="7:7" x14ac:dyDescent="0.2">
      <c r="G210" s="10"/>
    </row>
    <row r="211" spans="7:7" x14ac:dyDescent="0.2">
      <c r="G211" s="10"/>
    </row>
    <row r="212" spans="7:7" x14ac:dyDescent="0.2">
      <c r="G212" s="10"/>
    </row>
    <row r="213" spans="7:7" x14ac:dyDescent="0.2">
      <c r="G213" s="10"/>
    </row>
    <row r="214" spans="7:7" x14ac:dyDescent="0.2">
      <c r="G214" s="10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19" spans="7:7" x14ac:dyDescent="0.2">
      <c r="G219" s="10"/>
    </row>
    <row r="220" spans="7:7" x14ac:dyDescent="0.2">
      <c r="G220" s="10"/>
    </row>
    <row r="221" spans="7:7" x14ac:dyDescent="0.2">
      <c r="G221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5" spans="7:7" x14ac:dyDescent="0.2">
      <c r="G225" s="10"/>
    </row>
    <row r="226" spans="7:7" x14ac:dyDescent="0.2">
      <c r="G226" s="10"/>
    </row>
    <row r="227" spans="7:7" x14ac:dyDescent="0.2">
      <c r="G227" s="10"/>
    </row>
    <row r="228" spans="7:7" x14ac:dyDescent="0.2">
      <c r="G228" s="10"/>
    </row>
    <row r="229" spans="7:7" x14ac:dyDescent="0.2">
      <c r="G229" s="10"/>
    </row>
    <row r="230" spans="7:7" x14ac:dyDescent="0.2">
      <c r="G230" s="10"/>
    </row>
    <row r="231" spans="7:7" x14ac:dyDescent="0.2">
      <c r="G231" s="10"/>
    </row>
    <row r="232" spans="7:7" x14ac:dyDescent="0.2">
      <c r="G232" s="10"/>
    </row>
    <row r="233" spans="7:7" x14ac:dyDescent="0.2">
      <c r="G233" s="10"/>
    </row>
    <row r="234" spans="7:7" x14ac:dyDescent="0.2">
      <c r="G234" s="10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39" spans="7:7" x14ac:dyDescent="0.2">
      <c r="G239" s="10"/>
    </row>
    <row r="240" spans="7:7" x14ac:dyDescent="0.2">
      <c r="G240" s="10"/>
    </row>
    <row r="241" spans="7:7" x14ac:dyDescent="0.2">
      <c r="G241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5" spans="7:7" x14ac:dyDescent="0.2">
      <c r="G245" s="10"/>
    </row>
    <row r="246" spans="7:7" x14ac:dyDescent="0.2">
      <c r="G246" s="10"/>
    </row>
    <row r="247" spans="7:7" x14ac:dyDescent="0.2">
      <c r="G247" s="10"/>
    </row>
    <row r="248" spans="7:7" x14ac:dyDescent="0.2">
      <c r="G248" s="10"/>
    </row>
    <row r="249" spans="7:7" x14ac:dyDescent="0.2">
      <c r="G249" s="10"/>
    </row>
    <row r="250" spans="7:7" x14ac:dyDescent="0.2">
      <c r="G250" s="10"/>
    </row>
    <row r="251" spans="7:7" x14ac:dyDescent="0.2">
      <c r="G251" s="10"/>
    </row>
    <row r="252" spans="7:7" x14ac:dyDescent="0.2">
      <c r="G252" s="10"/>
    </row>
    <row r="253" spans="7:7" x14ac:dyDescent="0.2">
      <c r="G253" s="10"/>
    </row>
    <row r="254" spans="7:7" x14ac:dyDescent="0.2">
      <c r="G254" s="10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59" spans="7:7" x14ac:dyDescent="0.2">
      <c r="G259" s="10"/>
    </row>
    <row r="260" spans="7:7" x14ac:dyDescent="0.2">
      <c r="G260" s="10"/>
    </row>
    <row r="261" spans="7:7" x14ac:dyDescent="0.2">
      <c r="G261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5" spans="7:7" x14ac:dyDescent="0.2">
      <c r="G265" s="10"/>
    </row>
    <row r="266" spans="7:7" x14ac:dyDescent="0.2">
      <c r="G266" s="10"/>
    </row>
    <row r="267" spans="7:7" x14ac:dyDescent="0.2">
      <c r="G267" s="10"/>
    </row>
    <row r="268" spans="7:7" x14ac:dyDescent="0.2">
      <c r="G268" s="10"/>
    </row>
    <row r="269" spans="7:7" x14ac:dyDescent="0.2">
      <c r="G269" s="10"/>
    </row>
    <row r="270" spans="7:7" x14ac:dyDescent="0.2">
      <c r="G270" s="10"/>
    </row>
    <row r="271" spans="7:7" x14ac:dyDescent="0.2">
      <c r="G271" s="10"/>
    </row>
    <row r="272" spans="7:7" x14ac:dyDescent="0.2">
      <c r="G272" s="10"/>
    </row>
    <row r="273" spans="7:7" x14ac:dyDescent="0.2">
      <c r="G273" s="10"/>
    </row>
    <row r="274" spans="7:7" x14ac:dyDescent="0.2">
      <c r="G274" s="10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79" spans="7:7" x14ac:dyDescent="0.2">
      <c r="G279" s="10"/>
    </row>
    <row r="280" spans="7:7" x14ac:dyDescent="0.2">
      <c r="G280" s="10"/>
    </row>
    <row r="281" spans="7:7" x14ac:dyDescent="0.2">
      <c r="G281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5" spans="7:7" x14ac:dyDescent="0.2">
      <c r="G285" s="10"/>
    </row>
    <row r="286" spans="7:7" x14ac:dyDescent="0.2">
      <c r="G286" s="10"/>
    </row>
    <row r="287" spans="7:7" x14ac:dyDescent="0.2">
      <c r="G287" s="10"/>
    </row>
    <row r="288" spans="7:7" x14ac:dyDescent="0.2">
      <c r="G288" s="10"/>
    </row>
    <row r="289" spans="7:7" x14ac:dyDescent="0.2">
      <c r="G289" s="10"/>
    </row>
    <row r="290" spans="7:7" x14ac:dyDescent="0.2">
      <c r="G290" s="10"/>
    </row>
    <row r="291" spans="7:7" x14ac:dyDescent="0.2">
      <c r="G291" s="10"/>
    </row>
    <row r="292" spans="7:7" x14ac:dyDescent="0.2">
      <c r="G292" s="10"/>
    </row>
    <row r="293" spans="7:7" x14ac:dyDescent="0.2">
      <c r="G293" s="10"/>
    </row>
    <row r="294" spans="7:7" x14ac:dyDescent="0.2">
      <c r="G294" s="10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299" spans="7:7" x14ac:dyDescent="0.2">
      <c r="G299" s="10"/>
    </row>
    <row r="300" spans="7:7" x14ac:dyDescent="0.2">
      <c r="G300" s="10"/>
    </row>
    <row r="301" spans="7:7" x14ac:dyDescent="0.2">
      <c r="G301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5" spans="7:7" x14ac:dyDescent="0.2">
      <c r="G305" s="10"/>
    </row>
    <row r="306" spans="7:7" x14ac:dyDescent="0.2">
      <c r="G306" s="10"/>
    </row>
    <row r="307" spans="7:7" x14ac:dyDescent="0.2">
      <c r="G307" s="10"/>
    </row>
    <row r="308" spans="7:7" x14ac:dyDescent="0.2">
      <c r="G308" s="10"/>
    </row>
    <row r="309" spans="7:7" x14ac:dyDescent="0.2">
      <c r="G309" s="10"/>
    </row>
    <row r="310" spans="7:7" x14ac:dyDescent="0.2">
      <c r="G310" s="10"/>
    </row>
    <row r="311" spans="7:7" x14ac:dyDescent="0.2">
      <c r="G311" s="10"/>
    </row>
    <row r="312" spans="7:7" x14ac:dyDescent="0.2">
      <c r="G312" s="10"/>
    </row>
    <row r="313" spans="7:7" x14ac:dyDescent="0.2">
      <c r="G313" s="10"/>
    </row>
    <row r="314" spans="7:7" x14ac:dyDescent="0.2">
      <c r="G314" s="10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19" spans="7:7" x14ac:dyDescent="0.2">
      <c r="G319" s="10"/>
    </row>
    <row r="320" spans="7:7" x14ac:dyDescent="0.2">
      <c r="G320" s="10"/>
    </row>
    <row r="321" spans="7:7" x14ac:dyDescent="0.2">
      <c r="G321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5" spans="7:7" x14ac:dyDescent="0.2">
      <c r="G325" s="10"/>
    </row>
    <row r="326" spans="7:7" x14ac:dyDescent="0.2">
      <c r="G326" s="10"/>
    </row>
    <row r="327" spans="7:7" x14ac:dyDescent="0.2">
      <c r="G327" s="10"/>
    </row>
    <row r="328" spans="7:7" x14ac:dyDescent="0.2">
      <c r="G328" s="10"/>
    </row>
    <row r="329" spans="7:7" x14ac:dyDescent="0.2">
      <c r="G329" s="10"/>
    </row>
    <row r="330" spans="7:7" x14ac:dyDescent="0.2">
      <c r="G330" s="10"/>
    </row>
    <row r="331" spans="7:7" x14ac:dyDescent="0.2">
      <c r="G331" s="10"/>
    </row>
    <row r="332" spans="7:7" x14ac:dyDescent="0.2">
      <c r="G332" s="10"/>
    </row>
    <row r="333" spans="7:7" x14ac:dyDescent="0.2">
      <c r="G333" s="10"/>
    </row>
    <row r="334" spans="7:7" x14ac:dyDescent="0.2">
      <c r="G334" s="10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39" spans="7:7" x14ac:dyDescent="0.2">
      <c r="G339" s="10"/>
    </row>
    <row r="340" spans="7:7" x14ac:dyDescent="0.2">
      <c r="G340" s="10"/>
    </row>
    <row r="341" spans="7:7" x14ac:dyDescent="0.2">
      <c r="G341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5" spans="7:7" x14ac:dyDescent="0.2">
      <c r="G345" s="10"/>
    </row>
    <row r="346" spans="7:7" x14ac:dyDescent="0.2">
      <c r="G346" s="10"/>
    </row>
    <row r="347" spans="7:7" x14ac:dyDescent="0.2">
      <c r="G347" s="10"/>
    </row>
    <row r="348" spans="7:7" x14ac:dyDescent="0.2">
      <c r="G348" s="10"/>
    </row>
    <row r="349" spans="7:7" x14ac:dyDescent="0.2">
      <c r="G349" s="10"/>
    </row>
    <row r="350" spans="7:7" x14ac:dyDescent="0.2">
      <c r="G350" s="10"/>
    </row>
    <row r="351" spans="7:7" x14ac:dyDescent="0.2">
      <c r="G351" s="10"/>
    </row>
    <row r="352" spans="7:7" x14ac:dyDescent="0.2">
      <c r="G352" s="10"/>
    </row>
    <row r="353" spans="7:7" x14ac:dyDescent="0.2">
      <c r="G353" s="10"/>
    </row>
    <row r="354" spans="7:7" x14ac:dyDescent="0.2">
      <c r="G354" s="10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59" spans="7:7" x14ac:dyDescent="0.2">
      <c r="G359" s="10"/>
    </row>
    <row r="360" spans="7:7" x14ac:dyDescent="0.2">
      <c r="G360" s="10"/>
    </row>
    <row r="361" spans="7:7" x14ac:dyDescent="0.2">
      <c r="G361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5" spans="7:7" x14ac:dyDescent="0.2">
      <c r="G365" s="10"/>
    </row>
    <row r="366" spans="7:7" x14ac:dyDescent="0.2">
      <c r="G366" s="10"/>
    </row>
    <row r="367" spans="7:7" x14ac:dyDescent="0.2">
      <c r="G367" s="10"/>
    </row>
    <row r="368" spans="7:7" x14ac:dyDescent="0.2">
      <c r="G368" s="10"/>
    </row>
    <row r="369" spans="7:7" x14ac:dyDescent="0.2">
      <c r="G369" s="10"/>
    </row>
    <row r="370" spans="7:7" x14ac:dyDescent="0.2">
      <c r="G370" s="10"/>
    </row>
    <row r="371" spans="7:7" x14ac:dyDescent="0.2">
      <c r="G371" s="10"/>
    </row>
    <row r="372" spans="7:7" x14ac:dyDescent="0.2">
      <c r="G372" s="10"/>
    </row>
    <row r="373" spans="7:7" x14ac:dyDescent="0.2">
      <c r="G373" s="10"/>
    </row>
    <row r="374" spans="7:7" x14ac:dyDescent="0.2">
      <c r="G374" s="10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79" spans="7:7" x14ac:dyDescent="0.2">
      <c r="G379" s="10"/>
    </row>
    <row r="380" spans="7:7" x14ac:dyDescent="0.2">
      <c r="G380" s="10"/>
    </row>
    <row r="381" spans="7:7" x14ac:dyDescent="0.2">
      <c r="G381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5" spans="7:7" x14ac:dyDescent="0.2">
      <c r="G385" s="10"/>
    </row>
    <row r="386" spans="7:7" x14ac:dyDescent="0.2">
      <c r="G386" s="10"/>
    </row>
    <row r="387" spans="7:7" x14ac:dyDescent="0.2">
      <c r="G387" s="10"/>
    </row>
    <row r="388" spans="7:7" x14ac:dyDescent="0.2">
      <c r="G388" s="10"/>
    </row>
    <row r="389" spans="7:7" x14ac:dyDescent="0.2">
      <c r="G389" s="10"/>
    </row>
    <row r="390" spans="7:7" x14ac:dyDescent="0.2">
      <c r="G390" s="10"/>
    </row>
    <row r="391" spans="7:7" x14ac:dyDescent="0.2">
      <c r="G391" s="10"/>
    </row>
    <row r="392" spans="7:7" x14ac:dyDescent="0.2">
      <c r="G392" s="10"/>
    </row>
    <row r="393" spans="7:7" x14ac:dyDescent="0.2">
      <c r="G393" s="10"/>
    </row>
    <row r="394" spans="7:7" x14ac:dyDescent="0.2">
      <c r="G394" s="10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399" spans="7:7" x14ac:dyDescent="0.2">
      <c r="G399" s="10"/>
    </row>
    <row r="400" spans="7:7" x14ac:dyDescent="0.2">
      <c r="G400" s="10"/>
    </row>
    <row r="401" spans="7:7" x14ac:dyDescent="0.2">
      <c r="G401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5" spans="7:7" x14ac:dyDescent="0.2">
      <c r="G405" s="10"/>
    </row>
    <row r="406" spans="7:7" x14ac:dyDescent="0.2">
      <c r="G406" s="10"/>
    </row>
    <row r="407" spans="7:7" x14ac:dyDescent="0.2">
      <c r="G407" s="10"/>
    </row>
    <row r="408" spans="7:7" x14ac:dyDescent="0.2">
      <c r="G408" s="10"/>
    </row>
    <row r="409" spans="7:7" x14ac:dyDescent="0.2">
      <c r="G409" s="10"/>
    </row>
    <row r="410" spans="7:7" x14ac:dyDescent="0.2">
      <c r="G410" s="10"/>
    </row>
    <row r="411" spans="7:7" x14ac:dyDescent="0.2">
      <c r="G411" s="10"/>
    </row>
    <row r="412" spans="7:7" x14ac:dyDescent="0.2">
      <c r="G412" s="10"/>
    </row>
    <row r="413" spans="7:7" x14ac:dyDescent="0.2">
      <c r="G413" s="10"/>
    </row>
    <row r="414" spans="7:7" x14ac:dyDescent="0.2">
      <c r="G414" s="10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19" spans="7:7" x14ac:dyDescent="0.2">
      <c r="G419" s="10"/>
    </row>
    <row r="420" spans="7:7" x14ac:dyDescent="0.2">
      <c r="G420" s="10"/>
    </row>
    <row r="421" spans="7:7" x14ac:dyDescent="0.2">
      <c r="G421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5" spans="7:7" x14ac:dyDescent="0.2">
      <c r="G425" s="10"/>
    </row>
    <row r="426" spans="7:7" x14ac:dyDescent="0.2">
      <c r="G426" s="10"/>
    </row>
    <row r="427" spans="7:7" x14ac:dyDescent="0.2">
      <c r="G427" s="10"/>
    </row>
    <row r="428" spans="7:7" x14ac:dyDescent="0.2">
      <c r="G428" s="10"/>
    </row>
    <row r="429" spans="7:7" x14ac:dyDescent="0.2">
      <c r="G429" s="10"/>
    </row>
    <row r="430" spans="7:7" x14ac:dyDescent="0.2">
      <c r="G430" s="10"/>
    </row>
    <row r="431" spans="7:7" x14ac:dyDescent="0.2">
      <c r="G431" s="10"/>
    </row>
    <row r="432" spans="7:7" x14ac:dyDescent="0.2">
      <c r="G432" s="10"/>
    </row>
    <row r="433" spans="7:7" x14ac:dyDescent="0.2">
      <c r="G433" s="10"/>
    </row>
    <row r="434" spans="7:7" x14ac:dyDescent="0.2">
      <c r="G434" s="10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39" spans="7:7" x14ac:dyDescent="0.2">
      <c r="G439" s="10"/>
    </row>
    <row r="440" spans="7:7" x14ac:dyDescent="0.2">
      <c r="G440" s="10"/>
    </row>
    <row r="441" spans="7:7" x14ac:dyDescent="0.2">
      <c r="G441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5" spans="7:7" x14ac:dyDescent="0.2">
      <c r="G445" s="10"/>
    </row>
    <row r="446" spans="7:7" x14ac:dyDescent="0.2">
      <c r="G446" s="10"/>
    </row>
    <row r="447" spans="7:7" x14ac:dyDescent="0.2">
      <c r="G447" s="10"/>
    </row>
    <row r="448" spans="7:7" x14ac:dyDescent="0.2">
      <c r="G448" s="10"/>
    </row>
    <row r="449" spans="7:7" x14ac:dyDescent="0.2">
      <c r="G449" s="10"/>
    </row>
    <row r="450" spans="7:7" x14ac:dyDescent="0.2">
      <c r="G450" s="10"/>
    </row>
    <row r="451" spans="7:7" x14ac:dyDescent="0.2">
      <c r="G451" s="10"/>
    </row>
    <row r="452" spans="7:7" x14ac:dyDescent="0.2">
      <c r="G452" s="10"/>
    </row>
    <row r="453" spans="7:7" x14ac:dyDescent="0.2">
      <c r="G453" s="10"/>
    </row>
    <row r="454" spans="7:7" x14ac:dyDescent="0.2">
      <c r="G454" s="10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59" spans="7:7" x14ac:dyDescent="0.2">
      <c r="G459" s="10"/>
    </row>
    <row r="460" spans="7:7" x14ac:dyDescent="0.2">
      <c r="G460" s="10"/>
    </row>
    <row r="461" spans="7:7" x14ac:dyDescent="0.2">
      <c r="G461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5" spans="7:7" x14ac:dyDescent="0.2">
      <c r="G465" s="10"/>
    </row>
    <row r="466" spans="7:7" x14ac:dyDescent="0.2">
      <c r="G466" s="10"/>
    </row>
    <row r="467" spans="7:7" x14ac:dyDescent="0.2">
      <c r="G467" s="10"/>
    </row>
    <row r="468" spans="7:7" x14ac:dyDescent="0.2">
      <c r="G468" s="10"/>
    </row>
    <row r="469" spans="7:7" x14ac:dyDescent="0.2">
      <c r="G469" s="10"/>
    </row>
    <row r="470" spans="7:7" x14ac:dyDescent="0.2">
      <c r="G470" s="10"/>
    </row>
    <row r="471" spans="7:7" x14ac:dyDescent="0.2">
      <c r="G471" s="10"/>
    </row>
    <row r="472" spans="7:7" x14ac:dyDescent="0.2">
      <c r="G472" s="10"/>
    </row>
    <row r="473" spans="7:7" x14ac:dyDescent="0.2">
      <c r="G473" s="10"/>
    </row>
    <row r="474" spans="7:7" x14ac:dyDescent="0.2">
      <c r="G474" s="10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79" spans="7:7" x14ac:dyDescent="0.2">
      <c r="G479" s="10"/>
    </row>
    <row r="480" spans="7:7" x14ac:dyDescent="0.2">
      <c r="G480" s="10"/>
    </row>
    <row r="481" spans="7:7" x14ac:dyDescent="0.2">
      <c r="G481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5" spans="7:7" x14ac:dyDescent="0.2">
      <c r="G485" s="10"/>
    </row>
    <row r="486" spans="7:7" x14ac:dyDescent="0.2">
      <c r="G486" s="10"/>
    </row>
    <row r="487" spans="7:7" x14ac:dyDescent="0.2">
      <c r="G487" s="10"/>
    </row>
    <row r="488" spans="7:7" x14ac:dyDescent="0.2">
      <c r="G488" s="10"/>
    </row>
    <row r="489" spans="7:7" x14ac:dyDescent="0.2">
      <c r="G489" s="10"/>
    </row>
    <row r="490" spans="7:7" x14ac:dyDescent="0.2">
      <c r="G490" s="10"/>
    </row>
    <row r="491" spans="7:7" x14ac:dyDescent="0.2">
      <c r="G491" s="10"/>
    </row>
    <row r="492" spans="7:7" x14ac:dyDescent="0.2">
      <c r="G492" s="10"/>
    </row>
    <row r="493" spans="7:7" x14ac:dyDescent="0.2">
      <c r="G493" s="10"/>
    </row>
    <row r="494" spans="7:7" x14ac:dyDescent="0.2">
      <c r="G494" s="10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499" spans="7:7" x14ac:dyDescent="0.2">
      <c r="G499" s="10"/>
    </row>
    <row r="500" spans="7:7" x14ac:dyDescent="0.2">
      <c r="G500" s="10"/>
    </row>
    <row r="501" spans="7:7" x14ac:dyDescent="0.2">
      <c r="G501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5" spans="7:7" x14ac:dyDescent="0.2">
      <c r="G505" s="10"/>
    </row>
    <row r="506" spans="7:7" x14ac:dyDescent="0.2">
      <c r="G506" s="10"/>
    </row>
    <row r="507" spans="7:7" x14ac:dyDescent="0.2">
      <c r="G507" s="10"/>
    </row>
    <row r="508" spans="7:7" x14ac:dyDescent="0.2">
      <c r="G508" s="10"/>
    </row>
    <row r="509" spans="7:7" x14ac:dyDescent="0.2">
      <c r="G509" s="10"/>
    </row>
    <row r="510" spans="7:7" x14ac:dyDescent="0.2">
      <c r="G510" s="10"/>
    </row>
    <row r="511" spans="7:7" x14ac:dyDescent="0.2">
      <c r="G511" s="10"/>
    </row>
    <row r="512" spans="7:7" x14ac:dyDescent="0.2">
      <c r="G512" s="10"/>
    </row>
    <row r="513" spans="7:7" x14ac:dyDescent="0.2">
      <c r="G513" s="10"/>
    </row>
    <row r="514" spans="7:7" x14ac:dyDescent="0.2">
      <c r="G514" s="10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19" spans="7:7" x14ac:dyDescent="0.2">
      <c r="G519" s="10"/>
    </row>
    <row r="520" spans="7:7" x14ac:dyDescent="0.2">
      <c r="G520" s="10"/>
    </row>
    <row r="521" spans="7:7" x14ac:dyDescent="0.2">
      <c r="G521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5" spans="7:7" x14ac:dyDescent="0.2">
      <c r="G525" s="10"/>
    </row>
    <row r="526" spans="7:7" x14ac:dyDescent="0.2">
      <c r="G526" s="10"/>
    </row>
    <row r="527" spans="7:7" x14ac:dyDescent="0.2">
      <c r="G527" s="10"/>
    </row>
    <row r="528" spans="7:7" x14ac:dyDescent="0.2">
      <c r="G528" s="10"/>
    </row>
    <row r="529" spans="7:7" x14ac:dyDescent="0.2">
      <c r="G529" s="10"/>
    </row>
    <row r="530" spans="7:7" x14ac:dyDescent="0.2">
      <c r="G530" s="10"/>
    </row>
    <row r="531" spans="7:7" x14ac:dyDescent="0.2">
      <c r="G531" s="10"/>
    </row>
    <row r="532" spans="7:7" x14ac:dyDescent="0.2">
      <c r="G532" s="10"/>
    </row>
    <row r="533" spans="7:7" x14ac:dyDescent="0.2">
      <c r="G533" s="10"/>
    </row>
    <row r="534" spans="7:7" x14ac:dyDescent="0.2">
      <c r="G534" s="10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39" spans="7:7" x14ac:dyDescent="0.2">
      <c r="G539" s="10"/>
    </row>
    <row r="540" spans="7:7" x14ac:dyDescent="0.2">
      <c r="G540" s="10"/>
    </row>
    <row r="541" spans="7:7" x14ac:dyDescent="0.2">
      <c r="G541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5" spans="7:7" x14ac:dyDescent="0.2">
      <c r="G545" s="10"/>
    </row>
    <row r="546" spans="7:7" x14ac:dyDescent="0.2">
      <c r="G546" s="10"/>
    </row>
    <row r="547" spans="7:7" x14ac:dyDescent="0.2">
      <c r="G547" s="10"/>
    </row>
    <row r="548" spans="7:7" x14ac:dyDescent="0.2">
      <c r="G548" s="10"/>
    </row>
    <row r="549" spans="7:7" x14ac:dyDescent="0.2">
      <c r="G549" s="10"/>
    </row>
    <row r="550" spans="7:7" x14ac:dyDescent="0.2">
      <c r="G550" s="10"/>
    </row>
    <row r="551" spans="7:7" x14ac:dyDescent="0.2">
      <c r="G551" s="10"/>
    </row>
    <row r="552" spans="7:7" x14ac:dyDescent="0.2">
      <c r="G552" s="10"/>
    </row>
    <row r="553" spans="7:7" x14ac:dyDescent="0.2">
      <c r="G553" s="10"/>
    </row>
    <row r="554" spans="7:7" x14ac:dyDescent="0.2">
      <c r="G554" s="10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59" spans="7:7" x14ac:dyDescent="0.2">
      <c r="G559" s="10"/>
    </row>
    <row r="560" spans="7:7" x14ac:dyDescent="0.2">
      <c r="G560" s="10"/>
    </row>
    <row r="561" spans="7:7" x14ac:dyDescent="0.2">
      <c r="G561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5" spans="7:7" x14ac:dyDescent="0.2">
      <c r="G565" s="10"/>
    </row>
    <row r="566" spans="7:7" x14ac:dyDescent="0.2">
      <c r="G566" s="10"/>
    </row>
    <row r="567" spans="7:7" x14ac:dyDescent="0.2">
      <c r="G567" s="10"/>
    </row>
    <row r="568" spans="7:7" x14ac:dyDescent="0.2">
      <c r="G568" s="10"/>
    </row>
    <row r="569" spans="7:7" x14ac:dyDescent="0.2">
      <c r="G569" s="10"/>
    </row>
    <row r="570" spans="7:7" x14ac:dyDescent="0.2">
      <c r="G570" s="10"/>
    </row>
    <row r="571" spans="7:7" x14ac:dyDescent="0.2">
      <c r="G571" s="10"/>
    </row>
    <row r="572" spans="7:7" x14ac:dyDescent="0.2">
      <c r="G572" s="10"/>
    </row>
    <row r="573" spans="7:7" x14ac:dyDescent="0.2">
      <c r="G573" s="10"/>
    </row>
    <row r="574" spans="7:7" x14ac:dyDescent="0.2">
      <c r="G574" s="10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79" spans="7:7" x14ac:dyDescent="0.2">
      <c r="G579" s="10"/>
    </row>
    <row r="580" spans="7:7" x14ac:dyDescent="0.2">
      <c r="G580" s="10"/>
    </row>
    <row r="581" spans="7:7" x14ac:dyDescent="0.2">
      <c r="G581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5" spans="7:7" x14ac:dyDescent="0.2">
      <c r="G585" s="10"/>
    </row>
    <row r="586" spans="7:7" x14ac:dyDescent="0.2">
      <c r="G586" s="10"/>
    </row>
    <row r="587" spans="7:7" x14ac:dyDescent="0.2">
      <c r="G587" s="10"/>
    </row>
    <row r="588" spans="7:7" x14ac:dyDescent="0.2">
      <c r="G588" s="10"/>
    </row>
    <row r="589" spans="7:7" x14ac:dyDescent="0.2">
      <c r="G589" s="10"/>
    </row>
    <row r="590" spans="7:7" x14ac:dyDescent="0.2">
      <c r="G590" s="10"/>
    </row>
    <row r="591" spans="7:7" x14ac:dyDescent="0.2">
      <c r="G591" s="10"/>
    </row>
    <row r="592" spans="7:7" x14ac:dyDescent="0.2">
      <c r="G592" s="10"/>
    </row>
    <row r="593" spans="7:7" x14ac:dyDescent="0.2">
      <c r="G593" s="10"/>
    </row>
    <row r="594" spans="7:7" x14ac:dyDescent="0.2">
      <c r="G594" s="10"/>
    </row>
    <row r="595" spans="7:7" x14ac:dyDescent="0.2">
      <c r="G595" s="10"/>
    </row>
    <row r="596" spans="7:7" x14ac:dyDescent="0.2">
      <c r="G596" s="10"/>
    </row>
    <row r="597" spans="7:7" x14ac:dyDescent="0.2">
      <c r="G597" s="10"/>
    </row>
    <row r="598" spans="7:7" x14ac:dyDescent="0.2">
      <c r="G598" s="10"/>
    </row>
    <row r="599" spans="7:7" x14ac:dyDescent="0.2">
      <c r="G599" s="10"/>
    </row>
    <row r="600" spans="7:7" x14ac:dyDescent="0.2">
      <c r="G600" s="10"/>
    </row>
    <row r="601" spans="7:7" x14ac:dyDescent="0.2">
      <c r="G601" s="10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05" spans="7:7" x14ac:dyDescent="0.2">
      <c r="G605" s="10"/>
    </row>
    <row r="606" spans="7:7" x14ac:dyDescent="0.2">
      <c r="G606" s="10"/>
    </row>
    <row r="607" spans="7:7" x14ac:dyDescent="0.2">
      <c r="G607" s="10"/>
    </row>
    <row r="608" spans="7:7" x14ac:dyDescent="0.2">
      <c r="G608" s="10"/>
    </row>
    <row r="609" spans="7:7" x14ac:dyDescent="0.2">
      <c r="G609" s="10"/>
    </row>
    <row r="610" spans="7:7" x14ac:dyDescent="0.2">
      <c r="G610" s="10"/>
    </row>
    <row r="611" spans="7:7" x14ac:dyDescent="0.2">
      <c r="G611" s="10"/>
    </row>
    <row r="612" spans="7:7" x14ac:dyDescent="0.2">
      <c r="G612" s="10"/>
    </row>
    <row r="613" spans="7:7" x14ac:dyDescent="0.2">
      <c r="G613" s="10"/>
    </row>
    <row r="614" spans="7:7" x14ac:dyDescent="0.2">
      <c r="G614" s="10"/>
    </row>
    <row r="615" spans="7:7" x14ac:dyDescent="0.2">
      <c r="G615" s="10"/>
    </row>
    <row r="616" spans="7:7" x14ac:dyDescent="0.2">
      <c r="G616" s="10"/>
    </row>
    <row r="617" spans="7:7" x14ac:dyDescent="0.2">
      <c r="G617" s="10"/>
    </row>
    <row r="618" spans="7:7" x14ac:dyDescent="0.2">
      <c r="G618" s="10"/>
    </row>
    <row r="619" spans="7:7" x14ac:dyDescent="0.2">
      <c r="G619" s="10"/>
    </row>
    <row r="620" spans="7:7" x14ac:dyDescent="0.2">
      <c r="G620" s="10"/>
    </row>
    <row r="621" spans="7:7" x14ac:dyDescent="0.2">
      <c r="G621" s="10"/>
    </row>
    <row r="622" spans="7:7" x14ac:dyDescent="0.2">
      <c r="G622" s="10"/>
    </row>
    <row r="623" spans="7:7" x14ac:dyDescent="0.2">
      <c r="G623" s="10"/>
    </row>
    <row r="624" spans="7:7" x14ac:dyDescent="0.2">
      <c r="G624" s="10"/>
    </row>
    <row r="625" spans="7:7" x14ac:dyDescent="0.2">
      <c r="G625" s="10"/>
    </row>
    <row r="626" spans="7:7" x14ac:dyDescent="0.2">
      <c r="G626" s="10"/>
    </row>
    <row r="627" spans="7:7" x14ac:dyDescent="0.2">
      <c r="G627" s="10"/>
    </row>
    <row r="628" spans="7:7" x14ac:dyDescent="0.2">
      <c r="G628" s="10"/>
    </row>
    <row r="629" spans="7:7" x14ac:dyDescent="0.2">
      <c r="G629" s="10"/>
    </row>
    <row r="630" spans="7:7" x14ac:dyDescent="0.2">
      <c r="G630" s="10"/>
    </row>
    <row r="631" spans="7:7" x14ac:dyDescent="0.2">
      <c r="G631" s="10"/>
    </row>
    <row r="632" spans="7:7" x14ac:dyDescent="0.2">
      <c r="G632" s="10"/>
    </row>
    <row r="633" spans="7:7" x14ac:dyDescent="0.2">
      <c r="G633" s="10"/>
    </row>
    <row r="634" spans="7:7" x14ac:dyDescent="0.2">
      <c r="G634" s="10"/>
    </row>
    <row r="635" spans="7:7" x14ac:dyDescent="0.2">
      <c r="G635" s="10"/>
    </row>
    <row r="636" spans="7:7" x14ac:dyDescent="0.2">
      <c r="G636" s="10"/>
    </row>
    <row r="637" spans="7:7" x14ac:dyDescent="0.2">
      <c r="G637" s="10"/>
    </row>
    <row r="638" spans="7:7" x14ac:dyDescent="0.2">
      <c r="G638" s="10"/>
    </row>
    <row r="639" spans="7:7" x14ac:dyDescent="0.2">
      <c r="G639" s="10"/>
    </row>
    <row r="640" spans="7:7" x14ac:dyDescent="0.2">
      <c r="G640" s="10"/>
    </row>
    <row r="641" spans="7:7" x14ac:dyDescent="0.2">
      <c r="G641" s="10"/>
    </row>
    <row r="642" spans="7:7" x14ac:dyDescent="0.2">
      <c r="G642" s="10"/>
    </row>
    <row r="643" spans="7:7" x14ac:dyDescent="0.2">
      <c r="G643" s="10"/>
    </row>
    <row r="644" spans="7:7" x14ac:dyDescent="0.2">
      <c r="G644" s="10"/>
    </row>
    <row r="645" spans="7:7" x14ac:dyDescent="0.2">
      <c r="G645" s="10"/>
    </row>
    <row r="646" spans="7:7" x14ac:dyDescent="0.2">
      <c r="G646" s="10"/>
    </row>
    <row r="647" spans="7:7" x14ac:dyDescent="0.2">
      <c r="G647" s="10"/>
    </row>
    <row r="648" spans="7:7" x14ac:dyDescent="0.2">
      <c r="G648" s="10"/>
    </row>
    <row r="649" spans="7:7" x14ac:dyDescent="0.2">
      <c r="G649" s="10"/>
    </row>
    <row r="650" spans="7:7" x14ac:dyDescent="0.2">
      <c r="G650" s="10"/>
    </row>
    <row r="651" spans="7:7" x14ac:dyDescent="0.2">
      <c r="G651" s="10"/>
    </row>
    <row r="652" spans="7:7" x14ac:dyDescent="0.2">
      <c r="G652" s="10"/>
    </row>
    <row r="653" spans="7:7" x14ac:dyDescent="0.2">
      <c r="G653" s="10"/>
    </row>
    <row r="654" spans="7:7" x14ac:dyDescent="0.2">
      <c r="G654" s="10"/>
    </row>
    <row r="655" spans="7:7" x14ac:dyDescent="0.2">
      <c r="G655" s="10"/>
    </row>
    <row r="656" spans="7:7" x14ac:dyDescent="0.2">
      <c r="G656" s="10"/>
    </row>
    <row r="657" spans="7:7" x14ac:dyDescent="0.2">
      <c r="G657" s="10"/>
    </row>
    <row r="658" spans="7:7" x14ac:dyDescent="0.2">
      <c r="G658" s="10"/>
    </row>
    <row r="659" spans="7:7" x14ac:dyDescent="0.2">
      <c r="G659" s="10"/>
    </row>
    <row r="660" spans="7:7" x14ac:dyDescent="0.2">
      <c r="G660" s="10"/>
    </row>
    <row r="661" spans="7:7" x14ac:dyDescent="0.2">
      <c r="G661" s="10"/>
    </row>
    <row r="662" spans="7:7" x14ac:dyDescent="0.2">
      <c r="G662" s="10"/>
    </row>
    <row r="663" spans="7:7" x14ac:dyDescent="0.2">
      <c r="G663" s="10"/>
    </row>
    <row r="664" spans="7:7" x14ac:dyDescent="0.2">
      <c r="G664" s="10"/>
    </row>
    <row r="665" spans="7:7" x14ac:dyDescent="0.2">
      <c r="G665" s="10"/>
    </row>
    <row r="666" spans="7:7" x14ac:dyDescent="0.2">
      <c r="G666" s="10"/>
    </row>
    <row r="667" spans="7:7" x14ac:dyDescent="0.2">
      <c r="G667" s="10"/>
    </row>
    <row r="668" spans="7:7" x14ac:dyDescent="0.2">
      <c r="G668" s="10"/>
    </row>
    <row r="669" spans="7:7" x14ac:dyDescent="0.2">
      <c r="G669" s="10"/>
    </row>
    <row r="670" spans="7:7" x14ac:dyDescent="0.2">
      <c r="G670" s="10"/>
    </row>
    <row r="671" spans="7:7" x14ac:dyDescent="0.2">
      <c r="G671" s="10"/>
    </row>
    <row r="672" spans="7:7" x14ac:dyDescent="0.2">
      <c r="G672" s="10"/>
    </row>
    <row r="673" spans="7:7" x14ac:dyDescent="0.2">
      <c r="G673" s="10"/>
    </row>
    <row r="674" spans="7:7" x14ac:dyDescent="0.2">
      <c r="G674" s="10"/>
    </row>
    <row r="675" spans="7:7" x14ac:dyDescent="0.2">
      <c r="G675" s="10"/>
    </row>
    <row r="676" spans="7:7" x14ac:dyDescent="0.2">
      <c r="G676" s="10"/>
    </row>
    <row r="677" spans="7:7" x14ac:dyDescent="0.2">
      <c r="G677" s="10"/>
    </row>
    <row r="678" spans="7:7" x14ac:dyDescent="0.2">
      <c r="G678" s="10"/>
    </row>
    <row r="679" spans="7:7" x14ac:dyDescent="0.2">
      <c r="G679" s="10"/>
    </row>
    <row r="680" spans="7:7" x14ac:dyDescent="0.2">
      <c r="G680" s="10"/>
    </row>
    <row r="681" spans="7:7" x14ac:dyDescent="0.2">
      <c r="G681" s="10"/>
    </row>
    <row r="682" spans="7:7" x14ac:dyDescent="0.2">
      <c r="G682" s="10"/>
    </row>
    <row r="683" spans="7:7" x14ac:dyDescent="0.2">
      <c r="G683" s="10"/>
    </row>
    <row r="684" spans="7:7" x14ac:dyDescent="0.2">
      <c r="G684" s="10"/>
    </row>
    <row r="685" spans="7:7" x14ac:dyDescent="0.2">
      <c r="G685" s="10"/>
    </row>
    <row r="686" spans="7:7" x14ac:dyDescent="0.2">
      <c r="G686" s="10"/>
    </row>
    <row r="687" spans="7:7" x14ac:dyDescent="0.2">
      <c r="G687" s="10"/>
    </row>
    <row r="688" spans="7:7" x14ac:dyDescent="0.2">
      <c r="G688" s="10"/>
    </row>
    <row r="689" spans="7:7" x14ac:dyDescent="0.2">
      <c r="G689" s="10"/>
    </row>
    <row r="690" spans="7:7" x14ac:dyDescent="0.2">
      <c r="G690" s="10"/>
    </row>
    <row r="691" spans="7:7" x14ac:dyDescent="0.2">
      <c r="G691" s="10"/>
    </row>
    <row r="692" spans="7:7" x14ac:dyDescent="0.2">
      <c r="G692" s="10"/>
    </row>
    <row r="693" spans="7:7" x14ac:dyDescent="0.2">
      <c r="G693" s="10"/>
    </row>
    <row r="694" spans="7:7" x14ac:dyDescent="0.2">
      <c r="G694" s="10"/>
    </row>
    <row r="695" spans="7:7" x14ac:dyDescent="0.2">
      <c r="G695" s="10"/>
    </row>
    <row r="696" spans="7:7" x14ac:dyDescent="0.2">
      <c r="G696" s="10"/>
    </row>
    <row r="697" spans="7:7" x14ac:dyDescent="0.2">
      <c r="G697" s="10"/>
    </row>
    <row r="698" spans="7:7" x14ac:dyDescent="0.2">
      <c r="G698" s="10"/>
    </row>
    <row r="699" spans="7:7" x14ac:dyDescent="0.2">
      <c r="G699" s="10"/>
    </row>
    <row r="700" spans="7:7" x14ac:dyDescent="0.2">
      <c r="G700" s="10"/>
    </row>
    <row r="701" spans="7:7" x14ac:dyDescent="0.2">
      <c r="G701" s="10"/>
    </row>
    <row r="702" spans="7:7" x14ac:dyDescent="0.2">
      <c r="G702" s="10"/>
    </row>
    <row r="703" spans="7:7" x14ac:dyDescent="0.2">
      <c r="G703" s="10"/>
    </row>
    <row r="704" spans="7:7" x14ac:dyDescent="0.2">
      <c r="G704" s="10"/>
    </row>
    <row r="705" spans="7:7" x14ac:dyDescent="0.2">
      <c r="G705" s="10"/>
    </row>
    <row r="706" spans="7:7" x14ac:dyDescent="0.2">
      <c r="G706" s="10"/>
    </row>
    <row r="707" spans="7:7" x14ac:dyDescent="0.2">
      <c r="G707" s="10"/>
    </row>
    <row r="708" spans="7:7" x14ac:dyDescent="0.2">
      <c r="G708" s="10"/>
    </row>
    <row r="709" spans="7:7" x14ac:dyDescent="0.2">
      <c r="G709" s="10"/>
    </row>
    <row r="710" spans="7:7" x14ac:dyDescent="0.2">
      <c r="G710" s="10"/>
    </row>
    <row r="711" spans="7:7" x14ac:dyDescent="0.2">
      <c r="G711" s="10"/>
    </row>
    <row r="712" spans="7:7" x14ac:dyDescent="0.2">
      <c r="G712" s="10"/>
    </row>
    <row r="713" spans="7:7" x14ac:dyDescent="0.2">
      <c r="G713" s="10"/>
    </row>
    <row r="714" spans="7:7" x14ac:dyDescent="0.2">
      <c r="G714" s="10"/>
    </row>
    <row r="715" spans="7:7" x14ac:dyDescent="0.2">
      <c r="G715" s="10"/>
    </row>
    <row r="716" spans="7:7" x14ac:dyDescent="0.2">
      <c r="G716" s="10"/>
    </row>
    <row r="717" spans="7:7" x14ac:dyDescent="0.2">
      <c r="G717" s="10"/>
    </row>
    <row r="718" spans="7:7" x14ac:dyDescent="0.2">
      <c r="G718" s="10"/>
    </row>
    <row r="719" spans="7:7" x14ac:dyDescent="0.2">
      <c r="G719" s="10"/>
    </row>
    <row r="720" spans="7:7" x14ac:dyDescent="0.2">
      <c r="G720" s="10"/>
    </row>
    <row r="721" spans="7:7" x14ac:dyDescent="0.2">
      <c r="G721" s="10"/>
    </row>
    <row r="722" spans="7:7" x14ac:dyDescent="0.2">
      <c r="G722" s="10"/>
    </row>
    <row r="723" spans="7:7" x14ac:dyDescent="0.2">
      <c r="G723" s="10"/>
    </row>
    <row r="724" spans="7:7" x14ac:dyDescent="0.2">
      <c r="G724" s="10"/>
    </row>
    <row r="725" spans="7:7" x14ac:dyDescent="0.2">
      <c r="G725" s="10"/>
    </row>
    <row r="726" spans="7:7" x14ac:dyDescent="0.2">
      <c r="G726" s="10"/>
    </row>
    <row r="727" spans="7:7" x14ac:dyDescent="0.2">
      <c r="G727" s="10"/>
    </row>
    <row r="728" spans="7:7" x14ac:dyDescent="0.2">
      <c r="G728" s="10"/>
    </row>
    <row r="729" spans="7:7" x14ac:dyDescent="0.2">
      <c r="G729" s="10"/>
    </row>
    <row r="730" spans="7:7" x14ac:dyDescent="0.2">
      <c r="G730" s="10"/>
    </row>
    <row r="731" spans="7:7" x14ac:dyDescent="0.2">
      <c r="G731" s="10"/>
    </row>
    <row r="732" spans="7:7" x14ac:dyDescent="0.2">
      <c r="G732" s="10"/>
    </row>
    <row r="733" spans="7:7" x14ac:dyDescent="0.2">
      <c r="G733" s="10"/>
    </row>
    <row r="734" spans="7:7" x14ac:dyDescent="0.2">
      <c r="G734" s="10"/>
    </row>
    <row r="735" spans="7:7" x14ac:dyDescent="0.2">
      <c r="G735" s="10"/>
    </row>
    <row r="736" spans="7:7" x14ac:dyDescent="0.2">
      <c r="G736" s="10"/>
    </row>
    <row r="737" spans="7:7" x14ac:dyDescent="0.2">
      <c r="G737" s="10"/>
    </row>
    <row r="738" spans="7:7" x14ac:dyDescent="0.2">
      <c r="G738" s="10"/>
    </row>
    <row r="739" spans="7:7" x14ac:dyDescent="0.2">
      <c r="G739" s="10"/>
    </row>
    <row r="740" spans="7:7" x14ac:dyDescent="0.2">
      <c r="G740" s="10"/>
    </row>
    <row r="741" spans="7:7" x14ac:dyDescent="0.2">
      <c r="G741" s="10"/>
    </row>
    <row r="742" spans="7:7" x14ac:dyDescent="0.2">
      <c r="G742" s="10"/>
    </row>
    <row r="743" spans="7:7" x14ac:dyDescent="0.2">
      <c r="G743" s="10"/>
    </row>
    <row r="744" spans="7:7" x14ac:dyDescent="0.2">
      <c r="G744" s="10"/>
    </row>
    <row r="745" spans="7:7" x14ac:dyDescent="0.2">
      <c r="G745" s="10"/>
    </row>
    <row r="746" spans="7:7" x14ac:dyDescent="0.2">
      <c r="G746" s="10"/>
    </row>
    <row r="747" spans="7:7" x14ac:dyDescent="0.2">
      <c r="G747" s="10"/>
    </row>
    <row r="748" spans="7:7" x14ac:dyDescent="0.2">
      <c r="G748" s="10"/>
    </row>
    <row r="749" spans="7:7" x14ac:dyDescent="0.2">
      <c r="G749" s="10"/>
    </row>
    <row r="750" spans="7:7" x14ac:dyDescent="0.2">
      <c r="G750" s="10"/>
    </row>
    <row r="751" spans="7:7" x14ac:dyDescent="0.2">
      <c r="G751" s="10"/>
    </row>
    <row r="752" spans="7:7" x14ac:dyDescent="0.2">
      <c r="G752" s="10"/>
    </row>
    <row r="753" spans="7:7" x14ac:dyDescent="0.2">
      <c r="G753" s="10"/>
    </row>
    <row r="754" spans="7:7" x14ac:dyDescent="0.2">
      <c r="G754" s="10"/>
    </row>
    <row r="755" spans="7:7" x14ac:dyDescent="0.2">
      <c r="G755" s="10"/>
    </row>
    <row r="756" spans="7:7" x14ac:dyDescent="0.2">
      <c r="G756" s="10"/>
    </row>
    <row r="757" spans="7:7" x14ac:dyDescent="0.2">
      <c r="G757" s="10"/>
    </row>
    <row r="758" spans="7:7" x14ac:dyDescent="0.2">
      <c r="G758" s="10"/>
    </row>
    <row r="759" spans="7:7" x14ac:dyDescent="0.2">
      <c r="G759" s="10"/>
    </row>
    <row r="760" spans="7:7" x14ac:dyDescent="0.2">
      <c r="G760" s="10"/>
    </row>
    <row r="761" spans="7:7" x14ac:dyDescent="0.2">
      <c r="G761" s="10"/>
    </row>
    <row r="762" spans="7:7" x14ac:dyDescent="0.2">
      <c r="G762" s="10"/>
    </row>
    <row r="763" spans="7:7" x14ac:dyDescent="0.2">
      <c r="G763" s="10"/>
    </row>
    <row r="764" spans="7:7" x14ac:dyDescent="0.2">
      <c r="G764" s="10"/>
    </row>
    <row r="765" spans="7:7" x14ac:dyDescent="0.2">
      <c r="G765" s="10"/>
    </row>
    <row r="766" spans="7:7" x14ac:dyDescent="0.2">
      <c r="G766" s="10"/>
    </row>
    <row r="767" spans="7:7" x14ac:dyDescent="0.2">
      <c r="G767" s="10"/>
    </row>
    <row r="768" spans="7:7" x14ac:dyDescent="0.2">
      <c r="G768" s="10"/>
    </row>
    <row r="769" spans="7:7" x14ac:dyDescent="0.2">
      <c r="G769" s="10"/>
    </row>
    <row r="770" spans="7:7" x14ac:dyDescent="0.2">
      <c r="G770" s="10"/>
    </row>
    <row r="771" spans="7:7" x14ac:dyDescent="0.2">
      <c r="G771" s="10"/>
    </row>
    <row r="772" spans="7:7" x14ac:dyDescent="0.2">
      <c r="G772" s="10"/>
    </row>
    <row r="773" spans="7:7" x14ac:dyDescent="0.2">
      <c r="G773" s="10"/>
    </row>
    <row r="774" spans="7:7" x14ac:dyDescent="0.2">
      <c r="G774" s="10"/>
    </row>
    <row r="775" spans="7:7" x14ac:dyDescent="0.2">
      <c r="G775" s="10"/>
    </row>
    <row r="776" spans="7:7" x14ac:dyDescent="0.2">
      <c r="G776" s="10"/>
    </row>
    <row r="777" spans="7:7" x14ac:dyDescent="0.2">
      <c r="G777" s="10"/>
    </row>
    <row r="778" spans="7:7" x14ac:dyDescent="0.2">
      <c r="G778" s="10"/>
    </row>
    <row r="779" spans="7:7" x14ac:dyDescent="0.2">
      <c r="G779" s="10"/>
    </row>
    <row r="780" spans="7:7" x14ac:dyDescent="0.2">
      <c r="G780" s="10"/>
    </row>
    <row r="781" spans="7:7" x14ac:dyDescent="0.2">
      <c r="G781" s="10"/>
    </row>
    <row r="782" spans="7:7" x14ac:dyDescent="0.2">
      <c r="G782" s="10"/>
    </row>
    <row r="783" spans="7:7" x14ac:dyDescent="0.2">
      <c r="G783" s="10"/>
    </row>
    <row r="784" spans="7:7" x14ac:dyDescent="0.2">
      <c r="G784" s="10"/>
    </row>
    <row r="785" spans="7:7" x14ac:dyDescent="0.2">
      <c r="G785" s="10"/>
    </row>
    <row r="786" spans="7:7" x14ac:dyDescent="0.2">
      <c r="G786" s="10"/>
    </row>
    <row r="787" spans="7:7" x14ac:dyDescent="0.2">
      <c r="G787" s="10"/>
    </row>
    <row r="788" spans="7:7" x14ac:dyDescent="0.2">
      <c r="G788" s="10"/>
    </row>
    <row r="789" spans="7:7" x14ac:dyDescent="0.2">
      <c r="G789" s="10"/>
    </row>
    <row r="790" spans="7:7" x14ac:dyDescent="0.2">
      <c r="G790" s="10"/>
    </row>
    <row r="791" spans="7:7" x14ac:dyDescent="0.2">
      <c r="G791" s="10"/>
    </row>
    <row r="792" spans="7:7" x14ac:dyDescent="0.2">
      <c r="G792" s="10"/>
    </row>
    <row r="793" spans="7:7" x14ac:dyDescent="0.2">
      <c r="G793" s="10"/>
    </row>
    <row r="794" spans="7:7" x14ac:dyDescent="0.2">
      <c r="G794" s="10"/>
    </row>
    <row r="795" spans="7:7" x14ac:dyDescent="0.2">
      <c r="G795" s="10"/>
    </row>
    <row r="796" spans="7:7" x14ac:dyDescent="0.2">
      <c r="G796" s="10"/>
    </row>
    <row r="797" spans="7:7" x14ac:dyDescent="0.2">
      <c r="G797" s="10"/>
    </row>
    <row r="798" spans="7:7" x14ac:dyDescent="0.2">
      <c r="G798" s="10"/>
    </row>
    <row r="799" spans="7:7" x14ac:dyDescent="0.2">
      <c r="G799" s="10"/>
    </row>
    <row r="800" spans="7:7" x14ac:dyDescent="0.2">
      <c r="G800" s="10"/>
    </row>
    <row r="801" spans="7:7" x14ac:dyDescent="0.2">
      <c r="G801" s="10"/>
    </row>
    <row r="802" spans="7:7" x14ac:dyDescent="0.2">
      <c r="G802" s="10"/>
    </row>
    <row r="803" spans="7:7" x14ac:dyDescent="0.2">
      <c r="G803" s="10"/>
    </row>
    <row r="804" spans="7:7" x14ac:dyDescent="0.2">
      <c r="G804" s="10"/>
    </row>
    <row r="805" spans="7:7" x14ac:dyDescent="0.2">
      <c r="G805" s="10"/>
    </row>
    <row r="806" spans="7:7" x14ac:dyDescent="0.2">
      <c r="G806" s="10"/>
    </row>
    <row r="807" spans="7:7" x14ac:dyDescent="0.2">
      <c r="G807" s="10"/>
    </row>
    <row r="808" spans="7:7" x14ac:dyDescent="0.2">
      <c r="G808" s="10"/>
    </row>
    <row r="809" spans="7:7" x14ac:dyDescent="0.2">
      <c r="G809" s="10"/>
    </row>
    <row r="810" spans="7:7" x14ac:dyDescent="0.2">
      <c r="G810" s="10"/>
    </row>
    <row r="811" spans="7:7" x14ac:dyDescent="0.2">
      <c r="G811" s="10"/>
    </row>
    <row r="812" spans="7:7" x14ac:dyDescent="0.2">
      <c r="G812" s="10"/>
    </row>
    <row r="813" spans="7:7" x14ac:dyDescent="0.2">
      <c r="G813" s="10"/>
    </row>
    <row r="814" spans="7:7" x14ac:dyDescent="0.2">
      <c r="G814" s="10"/>
    </row>
    <row r="815" spans="7:7" x14ac:dyDescent="0.2">
      <c r="G815" s="10"/>
    </row>
    <row r="816" spans="7:7" x14ac:dyDescent="0.2">
      <c r="G816" s="10"/>
    </row>
    <row r="817" spans="7:7" x14ac:dyDescent="0.2">
      <c r="G817" s="10"/>
    </row>
    <row r="818" spans="7:7" x14ac:dyDescent="0.2">
      <c r="G818" s="10"/>
    </row>
    <row r="819" spans="7:7" x14ac:dyDescent="0.2">
      <c r="G819" s="10"/>
    </row>
    <row r="820" spans="7:7" x14ac:dyDescent="0.2">
      <c r="G820" s="10"/>
    </row>
    <row r="821" spans="7:7" x14ac:dyDescent="0.2">
      <c r="G821" s="10"/>
    </row>
    <row r="822" spans="7:7" x14ac:dyDescent="0.2">
      <c r="G822" s="10"/>
    </row>
    <row r="823" spans="7:7" x14ac:dyDescent="0.2">
      <c r="G823" s="10"/>
    </row>
    <row r="824" spans="7:7" x14ac:dyDescent="0.2">
      <c r="G824" s="10"/>
    </row>
    <row r="825" spans="7:7" x14ac:dyDescent="0.2">
      <c r="G825" s="10"/>
    </row>
    <row r="826" spans="7:7" x14ac:dyDescent="0.2">
      <c r="G826" s="10"/>
    </row>
    <row r="827" spans="7:7" x14ac:dyDescent="0.2">
      <c r="G827" s="10"/>
    </row>
    <row r="828" spans="7:7" x14ac:dyDescent="0.2">
      <c r="G828" s="10"/>
    </row>
    <row r="829" spans="7:7" x14ac:dyDescent="0.2">
      <c r="G829" s="10"/>
    </row>
    <row r="830" spans="7:7" x14ac:dyDescent="0.2">
      <c r="G830" s="10"/>
    </row>
    <row r="831" spans="7:7" x14ac:dyDescent="0.2">
      <c r="G831" s="10"/>
    </row>
    <row r="832" spans="7:7" x14ac:dyDescent="0.2">
      <c r="G832" s="10"/>
    </row>
    <row r="833" spans="7:7" x14ac:dyDescent="0.2">
      <c r="G833" s="10"/>
    </row>
    <row r="834" spans="7:7" x14ac:dyDescent="0.2">
      <c r="G834" s="10"/>
    </row>
    <row r="835" spans="7:7" x14ac:dyDescent="0.2">
      <c r="G835" s="10"/>
    </row>
    <row r="836" spans="7:7" x14ac:dyDescent="0.2">
      <c r="G836" s="10"/>
    </row>
    <row r="837" spans="7:7" x14ac:dyDescent="0.2">
      <c r="G837" s="10"/>
    </row>
    <row r="838" spans="7:7" x14ac:dyDescent="0.2">
      <c r="G838" s="10"/>
    </row>
    <row r="839" spans="7:7" x14ac:dyDescent="0.2">
      <c r="G839" s="10"/>
    </row>
    <row r="840" spans="7:7" x14ac:dyDescent="0.2">
      <c r="G840" s="10"/>
    </row>
    <row r="841" spans="7:7" x14ac:dyDescent="0.2">
      <c r="G841" s="10"/>
    </row>
    <row r="842" spans="7:7" x14ac:dyDescent="0.2">
      <c r="G842" s="10"/>
    </row>
    <row r="843" spans="7:7" x14ac:dyDescent="0.2">
      <c r="G843" s="10"/>
    </row>
    <row r="844" spans="7:7" x14ac:dyDescent="0.2">
      <c r="G844" s="10"/>
    </row>
    <row r="845" spans="7:7" x14ac:dyDescent="0.2">
      <c r="G845" s="10"/>
    </row>
    <row r="846" spans="7:7" x14ac:dyDescent="0.2">
      <c r="G846" s="10"/>
    </row>
    <row r="847" spans="7:7" x14ac:dyDescent="0.2">
      <c r="G847" s="10"/>
    </row>
    <row r="848" spans="7:7" x14ac:dyDescent="0.2">
      <c r="G848" s="10"/>
    </row>
    <row r="849" spans="7:7" x14ac:dyDescent="0.2">
      <c r="G849" s="10"/>
    </row>
    <row r="850" spans="7:7" x14ac:dyDescent="0.2">
      <c r="G850" s="10"/>
    </row>
    <row r="851" spans="7:7" x14ac:dyDescent="0.2">
      <c r="G851" s="10"/>
    </row>
    <row r="852" spans="7:7" x14ac:dyDescent="0.2">
      <c r="G852" s="10"/>
    </row>
    <row r="853" spans="7:7" x14ac:dyDescent="0.2">
      <c r="G853" s="10"/>
    </row>
    <row r="854" spans="7:7" x14ac:dyDescent="0.2">
      <c r="G854" s="10"/>
    </row>
    <row r="855" spans="7:7" x14ac:dyDescent="0.2">
      <c r="G855" s="10"/>
    </row>
    <row r="856" spans="7:7" x14ac:dyDescent="0.2">
      <c r="G856" s="10"/>
    </row>
    <row r="857" spans="7:7" x14ac:dyDescent="0.2">
      <c r="G857" s="10"/>
    </row>
    <row r="858" spans="7:7" x14ac:dyDescent="0.2">
      <c r="G858" s="10"/>
    </row>
    <row r="859" spans="7:7" x14ac:dyDescent="0.2">
      <c r="G859" s="10"/>
    </row>
    <row r="860" spans="7:7" x14ac:dyDescent="0.2">
      <c r="G860" s="10"/>
    </row>
    <row r="861" spans="7:7" x14ac:dyDescent="0.2">
      <c r="G861" s="10"/>
    </row>
    <row r="862" spans="7:7" x14ac:dyDescent="0.2">
      <c r="G862" s="10"/>
    </row>
    <row r="863" spans="7:7" x14ac:dyDescent="0.2">
      <c r="G863" s="10"/>
    </row>
    <row r="864" spans="7:7" x14ac:dyDescent="0.2">
      <c r="G864" s="10"/>
    </row>
    <row r="865" spans="7:7" x14ac:dyDescent="0.2">
      <c r="G865" s="10"/>
    </row>
    <row r="866" spans="7:7" x14ac:dyDescent="0.2">
      <c r="G866" s="10"/>
    </row>
    <row r="867" spans="7:7" x14ac:dyDescent="0.2">
      <c r="G867" s="10"/>
    </row>
    <row r="868" spans="7:7" x14ac:dyDescent="0.2">
      <c r="G868" s="10"/>
    </row>
    <row r="869" spans="7:7" x14ac:dyDescent="0.2">
      <c r="G869" s="10"/>
    </row>
    <row r="870" spans="7:7" x14ac:dyDescent="0.2">
      <c r="G870" s="10"/>
    </row>
    <row r="871" spans="7:7" x14ac:dyDescent="0.2">
      <c r="G871" s="10"/>
    </row>
    <row r="872" spans="7:7" x14ac:dyDescent="0.2">
      <c r="G872" s="10"/>
    </row>
    <row r="873" spans="7:7" x14ac:dyDescent="0.2">
      <c r="G873" s="10"/>
    </row>
    <row r="874" spans="7:7" x14ac:dyDescent="0.2">
      <c r="G874" s="10"/>
    </row>
    <row r="875" spans="7:7" x14ac:dyDescent="0.2">
      <c r="G875" s="10"/>
    </row>
    <row r="876" spans="7:7" x14ac:dyDescent="0.2">
      <c r="G876" s="10"/>
    </row>
    <row r="877" spans="7:7" x14ac:dyDescent="0.2">
      <c r="G877" s="10"/>
    </row>
    <row r="878" spans="7:7" x14ac:dyDescent="0.2">
      <c r="G878" s="10"/>
    </row>
    <row r="879" spans="7:7" x14ac:dyDescent="0.2">
      <c r="G879" s="10"/>
    </row>
    <row r="880" spans="7:7" x14ac:dyDescent="0.2">
      <c r="G880" s="10"/>
    </row>
    <row r="881" spans="7:7" x14ac:dyDescent="0.2">
      <c r="G881" s="10"/>
    </row>
    <row r="882" spans="7:7" x14ac:dyDescent="0.2">
      <c r="G882" s="10"/>
    </row>
    <row r="883" spans="7:7" x14ac:dyDescent="0.2">
      <c r="G883" s="10"/>
    </row>
    <row r="884" spans="7:7" x14ac:dyDescent="0.2">
      <c r="G884" s="10"/>
    </row>
    <row r="885" spans="7:7" x14ac:dyDescent="0.2">
      <c r="G885" s="10"/>
    </row>
    <row r="886" spans="7:7" x14ac:dyDescent="0.2">
      <c r="G886" s="10"/>
    </row>
    <row r="887" spans="7:7" x14ac:dyDescent="0.2">
      <c r="G887" s="10"/>
    </row>
    <row r="888" spans="7:7" x14ac:dyDescent="0.2">
      <c r="G888" s="10"/>
    </row>
    <row r="889" spans="7:7" x14ac:dyDescent="0.2">
      <c r="G889" s="10"/>
    </row>
    <row r="890" spans="7:7" x14ac:dyDescent="0.2">
      <c r="G890" s="10"/>
    </row>
    <row r="891" spans="7:7" x14ac:dyDescent="0.2">
      <c r="G891" s="10"/>
    </row>
    <row r="892" spans="7:7" x14ac:dyDescent="0.2">
      <c r="G892" s="10"/>
    </row>
    <row r="893" spans="7:7" x14ac:dyDescent="0.2">
      <c r="G893" s="10"/>
    </row>
    <row r="894" spans="7:7" x14ac:dyDescent="0.2">
      <c r="G894" s="10"/>
    </row>
    <row r="895" spans="7:7" x14ac:dyDescent="0.2">
      <c r="G895" s="10"/>
    </row>
    <row r="896" spans="7:7" x14ac:dyDescent="0.2">
      <c r="G896" s="10"/>
    </row>
    <row r="897" spans="7:7" x14ac:dyDescent="0.2">
      <c r="G897" s="10"/>
    </row>
    <row r="898" spans="7:7" x14ac:dyDescent="0.2">
      <c r="G898" s="10"/>
    </row>
    <row r="899" spans="7:7" x14ac:dyDescent="0.2">
      <c r="G899" s="10"/>
    </row>
    <row r="900" spans="7:7" x14ac:dyDescent="0.2">
      <c r="G900" s="10"/>
    </row>
    <row r="901" spans="7:7" x14ac:dyDescent="0.2">
      <c r="G901" s="10"/>
    </row>
    <row r="902" spans="7:7" x14ac:dyDescent="0.2">
      <c r="G902" s="10"/>
    </row>
    <row r="903" spans="7:7" x14ac:dyDescent="0.2">
      <c r="G903" s="10"/>
    </row>
    <row r="904" spans="7:7" x14ac:dyDescent="0.2">
      <c r="G904" s="10"/>
    </row>
    <row r="905" spans="7:7" x14ac:dyDescent="0.2">
      <c r="G905" s="10"/>
    </row>
    <row r="906" spans="7:7" x14ac:dyDescent="0.2">
      <c r="G906" s="10"/>
    </row>
    <row r="907" spans="7:7" x14ac:dyDescent="0.2">
      <c r="G907" s="10"/>
    </row>
    <row r="908" spans="7:7" x14ac:dyDescent="0.2">
      <c r="G908" s="10"/>
    </row>
    <row r="909" spans="7:7" x14ac:dyDescent="0.2">
      <c r="G909" s="10"/>
    </row>
    <row r="910" spans="7:7" x14ac:dyDescent="0.2">
      <c r="G910" s="10"/>
    </row>
    <row r="911" spans="7:7" x14ac:dyDescent="0.2">
      <c r="G911" s="10"/>
    </row>
    <row r="912" spans="7:7" x14ac:dyDescent="0.2">
      <c r="G912" s="10"/>
    </row>
    <row r="913" spans="7:7" x14ac:dyDescent="0.2">
      <c r="G913" s="10"/>
    </row>
    <row r="914" spans="7:7" x14ac:dyDescent="0.2">
      <c r="G914" s="10"/>
    </row>
    <row r="915" spans="7:7" x14ac:dyDescent="0.2">
      <c r="G915" s="10"/>
    </row>
    <row r="916" spans="7:7" x14ac:dyDescent="0.2">
      <c r="G916" s="10"/>
    </row>
    <row r="917" spans="7:7" x14ac:dyDescent="0.2">
      <c r="G917" s="10"/>
    </row>
    <row r="918" spans="7:7" x14ac:dyDescent="0.2">
      <c r="G918" s="10"/>
    </row>
    <row r="919" spans="7:7" x14ac:dyDescent="0.2">
      <c r="G919" s="10"/>
    </row>
    <row r="920" spans="7:7" x14ac:dyDescent="0.2">
      <c r="G920" s="10"/>
    </row>
    <row r="921" spans="7:7" x14ac:dyDescent="0.2">
      <c r="G921" s="10"/>
    </row>
    <row r="922" spans="7:7" x14ac:dyDescent="0.2">
      <c r="G922" s="10"/>
    </row>
    <row r="923" spans="7:7" x14ac:dyDescent="0.2">
      <c r="G923" s="10"/>
    </row>
    <row r="924" spans="7:7" x14ac:dyDescent="0.2">
      <c r="G924" s="10"/>
    </row>
    <row r="925" spans="7:7" x14ac:dyDescent="0.2">
      <c r="G925" s="10"/>
    </row>
    <row r="926" spans="7:7" x14ac:dyDescent="0.2">
      <c r="G926" s="10"/>
    </row>
    <row r="927" spans="7:7" x14ac:dyDescent="0.2">
      <c r="G927" s="10"/>
    </row>
    <row r="928" spans="7:7" x14ac:dyDescent="0.2">
      <c r="G928" s="10"/>
    </row>
    <row r="929" spans="7:7" x14ac:dyDescent="0.2">
      <c r="G929" s="10"/>
    </row>
    <row r="930" spans="7:7" x14ac:dyDescent="0.2">
      <c r="G930" s="10"/>
    </row>
    <row r="931" spans="7:7" x14ac:dyDescent="0.2">
      <c r="G931" s="10"/>
    </row>
    <row r="932" spans="7:7" x14ac:dyDescent="0.2">
      <c r="G932" s="10"/>
    </row>
    <row r="933" spans="7:7" x14ac:dyDescent="0.2">
      <c r="G933" s="10"/>
    </row>
    <row r="934" spans="7:7" x14ac:dyDescent="0.2">
      <c r="G934" s="10"/>
    </row>
    <row r="935" spans="7:7" x14ac:dyDescent="0.2">
      <c r="G935" s="10"/>
    </row>
    <row r="936" spans="7:7" x14ac:dyDescent="0.2">
      <c r="G936" s="10"/>
    </row>
    <row r="937" spans="7:7" x14ac:dyDescent="0.2">
      <c r="G937" s="10"/>
    </row>
    <row r="938" spans="7:7" x14ac:dyDescent="0.2">
      <c r="G938" s="10"/>
    </row>
    <row r="939" spans="7:7" x14ac:dyDescent="0.2">
      <c r="G939" s="10"/>
    </row>
    <row r="940" spans="7:7" x14ac:dyDescent="0.2">
      <c r="G940" s="10"/>
    </row>
    <row r="941" spans="7:7" x14ac:dyDescent="0.2">
      <c r="G941" s="10"/>
    </row>
    <row r="942" spans="7:7" x14ac:dyDescent="0.2">
      <c r="G942" s="10"/>
    </row>
    <row r="943" spans="7:7" x14ac:dyDescent="0.2">
      <c r="G943" s="10"/>
    </row>
    <row r="944" spans="7:7" x14ac:dyDescent="0.2">
      <c r="G944" s="10"/>
    </row>
    <row r="945" spans="7:7" x14ac:dyDescent="0.2">
      <c r="G945" s="10"/>
    </row>
    <row r="946" spans="7:7" x14ac:dyDescent="0.2">
      <c r="G946" s="10"/>
    </row>
    <row r="947" spans="7:7" x14ac:dyDescent="0.2">
      <c r="G947" s="10"/>
    </row>
    <row r="948" spans="7:7" x14ac:dyDescent="0.2">
      <c r="G948" s="10"/>
    </row>
    <row r="949" spans="7:7" x14ac:dyDescent="0.2">
      <c r="G949" s="10"/>
    </row>
    <row r="950" spans="7:7" x14ac:dyDescent="0.2">
      <c r="G950" s="10"/>
    </row>
    <row r="951" spans="7:7" x14ac:dyDescent="0.2">
      <c r="G951" s="10"/>
    </row>
    <row r="952" spans="7:7" x14ac:dyDescent="0.2">
      <c r="G952" s="10"/>
    </row>
    <row r="953" spans="7:7" x14ac:dyDescent="0.2">
      <c r="G953" s="10"/>
    </row>
    <row r="954" spans="7:7" x14ac:dyDescent="0.2">
      <c r="G954" s="10"/>
    </row>
    <row r="955" spans="7:7" x14ac:dyDescent="0.2">
      <c r="G955" s="10"/>
    </row>
    <row r="956" spans="7:7" x14ac:dyDescent="0.2">
      <c r="G956" s="10"/>
    </row>
    <row r="957" spans="7:7" x14ac:dyDescent="0.2">
      <c r="G957" s="10"/>
    </row>
    <row r="958" spans="7:7" x14ac:dyDescent="0.2">
      <c r="G958" s="10"/>
    </row>
    <row r="959" spans="7:7" x14ac:dyDescent="0.2">
      <c r="G959" s="10"/>
    </row>
    <row r="960" spans="7:7" x14ac:dyDescent="0.2">
      <c r="G960" s="10"/>
    </row>
    <row r="961" spans="7:7" x14ac:dyDescent="0.2">
      <c r="G961" s="10"/>
    </row>
    <row r="962" spans="7:7" x14ac:dyDescent="0.2">
      <c r="G962" s="10"/>
    </row>
    <row r="963" spans="7:7" x14ac:dyDescent="0.2">
      <c r="G963" s="10"/>
    </row>
    <row r="964" spans="7:7" x14ac:dyDescent="0.2">
      <c r="G964" s="10"/>
    </row>
    <row r="965" spans="7:7" x14ac:dyDescent="0.2">
      <c r="G965" s="10"/>
    </row>
    <row r="966" spans="7:7" x14ac:dyDescent="0.2">
      <c r="G966" s="10"/>
    </row>
    <row r="967" spans="7:7" x14ac:dyDescent="0.2">
      <c r="G967" s="10"/>
    </row>
    <row r="968" spans="7:7" x14ac:dyDescent="0.2">
      <c r="G968" s="10"/>
    </row>
    <row r="969" spans="7:7" x14ac:dyDescent="0.2">
      <c r="G969" s="10"/>
    </row>
    <row r="970" spans="7:7" x14ac:dyDescent="0.2">
      <c r="G970" s="10"/>
    </row>
    <row r="971" spans="7:7" x14ac:dyDescent="0.2">
      <c r="G971" s="10"/>
    </row>
    <row r="972" spans="7:7" x14ac:dyDescent="0.2">
      <c r="G972" s="10"/>
    </row>
    <row r="973" spans="7:7" x14ac:dyDescent="0.2">
      <c r="G973" s="10"/>
    </row>
    <row r="974" spans="7:7" x14ac:dyDescent="0.2">
      <c r="G974" s="10"/>
    </row>
    <row r="975" spans="7:7" x14ac:dyDescent="0.2">
      <c r="G975" s="10"/>
    </row>
    <row r="976" spans="7:7" x14ac:dyDescent="0.2">
      <c r="G976" s="10"/>
    </row>
    <row r="977" spans="7:7" x14ac:dyDescent="0.2">
      <c r="G977" s="10"/>
    </row>
    <row r="978" spans="7:7" x14ac:dyDescent="0.2">
      <c r="G978" s="10"/>
    </row>
    <row r="979" spans="7:7" x14ac:dyDescent="0.2">
      <c r="G979" s="10"/>
    </row>
    <row r="980" spans="7:7" x14ac:dyDescent="0.2">
      <c r="G980" s="10"/>
    </row>
    <row r="981" spans="7:7" x14ac:dyDescent="0.2">
      <c r="G981" s="10"/>
    </row>
    <row r="982" spans="7:7" x14ac:dyDescent="0.2">
      <c r="G982" s="10"/>
    </row>
    <row r="983" spans="7:7" x14ac:dyDescent="0.2">
      <c r="G983" s="10"/>
    </row>
    <row r="984" spans="7:7" x14ac:dyDescent="0.2">
      <c r="G984" s="10"/>
    </row>
    <row r="985" spans="7:7" x14ac:dyDescent="0.2">
      <c r="G985" s="10"/>
    </row>
    <row r="986" spans="7:7" x14ac:dyDescent="0.2">
      <c r="G986" s="10"/>
    </row>
    <row r="987" spans="7:7" x14ac:dyDescent="0.2">
      <c r="G987" s="10"/>
    </row>
    <row r="988" spans="7:7" x14ac:dyDescent="0.2">
      <c r="G988" s="10"/>
    </row>
    <row r="989" spans="7:7" x14ac:dyDescent="0.2">
      <c r="G989" s="10"/>
    </row>
    <row r="990" spans="7:7" x14ac:dyDescent="0.2">
      <c r="G990" s="10"/>
    </row>
    <row r="991" spans="7:7" x14ac:dyDescent="0.2">
      <c r="G991" s="10"/>
    </row>
    <row r="992" spans="7:7" x14ac:dyDescent="0.2">
      <c r="G992" s="10"/>
    </row>
    <row r="993" spans="7:7" x14ac:dyDescent="0.2">
      <c r="G993" s="10"/>
    </row>
    <row r="994" spans="7:7" x14ac:dyDescent="0.2">
      <c r="G994" s="10"/>
    </row>
    <row r="995" spans="7:7" x14ac:dyDescent="0.2">
      <c r="G995" s="10"/>
    </row>
    <row r="996" spans="7:7" x14ac:dyDescent="0.2">
      <c r="G996" s="10"/>
    </row>
    <row r="997" spans="7:7" x14ac:dyDescent="0.2">
      <c r="G997" s="10"/>
    </row>
    <row r="998" spans="7:7" x14ac:dyDescent="0.2">
      <c r="G998" s="10"/>
    </row>
    <row r="999" spans="7:7" x14ac:dyDescent="0.2">
      <c r="G999" s="10"/>
    </row>
    <row r="1000" spans="7:7" x14ac:dyDescent="0.2">
      <c r="G1000" s="10"/>
    </row>
    <row r="1001" spans="7:7" x14ac:dyDescent="0.2">
      <c r="G1001" s="10"/>
    </row>
    <row r="1002" spans="7:7" x14ac:dyDescent="0.2">
      <c r="G1002" s="10"/>
    </row>
    <row r="1003" spans="7:7" x14ac:dyDescent="0.2">
      <c r="G1003" s="10"/>
    </row>
    <row r="1004" spans="7:7" x14ac:dyDescent="0.2">
      <c r="G1004" s="10"/>
    </row>
    <row r="1005" spans="7:7" x14ac:dyDescent="0.2">
      <c r="G1005" s="10"/>
    </row>
    <row r="1006" spans="7:7" x14ac:dyDescent="0.2">
      <c r="G1006" s="10"/>
    </row>
    <row r="1007" spans="7:7" x14ac:dyDescent="0.2">
      <c r="G1007" s="10"/>
    </row>
    <row r="1008" spans="7:7" x14ac:dyDescent="0.2">
      <c r="G1008" s="10"/>
    </row>
    <row r="1009" spans="7:7" x14ac:dyDescent="0.2">
      <c r="G1009" s="10"/>
    </row>
    <row r="1010" spans="7:7" x14ac:dyDescent="0.2">
      <c r="G1010" s="10"/>
    </row>
    <row r="1011" spans="7:7" x14ac:dyDescent="0.2">
      <c r="G1011" s="10"/>
    </row>
    <row r="1012" spans="7:7" x14ac:dyDescent="0.2">
      <c r="G1012" s="10"/>
    </row>
    <row r="1013" spans="7:7" x14ac:dyDescent="0.2">
      <c r="G1013" s="10"/>
    </row>
    <row r="1014" spans="7:7" x14ac:dyDescent="0.2">
      <c r="G1014" s="10"/>
    </row>
    <row r="1015" spans="7:7" x14ac:dyDescent="0.2">
      <c r="G1015" s="10"/>
    </row>
    <row r="1016" spans="7:7" x14ac:dyDescent="0.2">
      <c r="G1016" s="10"/>
    </row>
    <row r="1017" spans="7:7" x14ac:dyDescent="0.2">
      <c r="G1017" s="10"/>
    </row>
    <row r="1018" spans="7:7" x14ac:dyDescent="0.2">
      <c r="G1018" s="10"/>
    </row>
    <row r="1019" spans="7:7" x14ac:dyDescent="0.2">
      <c r="G1019" s="10"/>
    </row>
    <row r="1020" spans="7:7" x14ac:dyDescent="0.2">
      <c r="G1020" s="10"/>
    </row>
    <row r="1021" spans="7:7" x14ac:dyDescent="0.2">
      <c r="G1021" s="10"/>
    </row>
    <row r="1022" spans="7:7" x14ac:dyDescent="0.2">
      <c r="G1022" s="10"/>
    </row>
    <row r="1023" spans="7:7" x14ac:dyDescent="0.2">
      <c r="G1023" s="10"/>
    </row>
    <row r="1024" spans="7:7" x14ac:dyDescent="0.2">
      <c r="G1024" s="10"/>
    </row>
    <row r="1025" spans="7:7" x14ac:dyDescent="0.2">
      <c r="G1025" s="10"/>
    </row>
    <row r="1026" spans="7:7" x14ac:dyDescent="0.2">
      <c r="G1026" s="10"/>
    </row>
    <row r="1027" spans="7:7" x14ac:dyDescent="0.2">
      <c r="G1027" s="10"/>
    </row>
    <row r="1028" spans="7:7" x14ac:dyDescent="0.2">
      <c r="G1028" s="10"/>
    </row>
    <row r="1029" spans="7:7" x14ac:dyDescent="0.2">
      <c r="G1029" s="10"/>
    </row>
    <row r="1030" spans="7:7" x14ac:dyDescent="0.2">
      <c r="G1030" s="10"/>
    </row>
    <row r="1031" spans="7:7" x14ac:dyDescent="0.2">
      <c r="G1031" s="10"/>
    </row>
    <row r="1032" spans="7:7" x14ac:dyDescent="0.2">
      <c r="G1032" s="10"/>
    </row>
    <row r="1033" spans="7:7" x14ac:dyDescent="0.2">
      <c r="G1033" s="10"/>
    </row>
    <row r="1034" spans="7:7" x14ac:dyDescent="0.2">
      <c r="G1034" s="10"/>
    </row>
    <row r="1035" spans="7:7" x14ac:dyDescent="0.2">
      <c r="G1035" s="10"/>
    </row>
    <row r="1036" spans="7:7" x14ac:dyDescent="0.2">
      <c r="G1036" s="10"/>
    </row>
    <row r="1037" spans="7:7" x14ac:dyDescent="0.2">
      <c r="G1037" s="10"/>
    </row>
    <row r="1038" spans="7:7" x14ac:dyDescent="0.2">
      <c r="G1038" s="10"/>
    </row>
    <row r="1039" spans="7:7" x14ac:dyDescent="0.2">
      <c r="G1039" s="10"/>
    </row>
    <row r="1040" spans="7:7" x14ac:dyDescent="0.2">
      <c r="G1040" s="10"/>
    </row>
    <row r="1041" spans="7:7" x14ac:dyDescent="0.2">
      <c r="G1041" s="10"/>
    </row>
    <row r="1042" spans="7:7" x14ac:dyDescent="0.2">
      <c r="G1042" s="10"/>
    </row>
    <row r="1043" spans="7:7" x14ac:dyDescent="0.2">
      <c r="G1043" s="10"/>
    </row>
    <row r="1044" spans="7:7" x14ac:dyDescent="0.2">
      <c r="G1044" s="10"/>
    </row>
    <row r="1045" spans="7:7" x14ac:dyDescent="0.2">
      <c r="G1045" s="10"/>
    </row>
    <row r="1046" spans="7:7" x14ac:dyDescent="0.2">
      <c r="G1046" s="10"/>
    </row>
    <row r="1047" spans="7:7" x14ac:dyDescent="0.2">
      <c r="G1047" s="10"/>
    </row>
    <row r="1048" spans="7:7" x14ac:dyDescent="0.2">
      <c r="G1048" s="10"/>
    </row>
    <row r="1049" spans="7:7" x14ac:dyDescent="0.2">
      <c r="G1049" s="10"/>
    </row>
    <row r="1050" spans="7:7" x14ac:dyDescent="0.2">
      <c r="G1050" s="10"/>
    </row>
    <row r="1051" spans="7:7" x14ac:dyDescent="0.2">
      <c r="G1051" s="10"/>
    </row>
    <row r="1052" spans="7:7" x14ac:dyDescent="0.2">
      <c r="G1052" s="10"/>
    </row>
    <row r="1053" spans="7:7" x14ac:dyDescent="0.2">
      <c r="G1053" s="10"/>
    </row>
    <row r="1054" spans="7:7" x14ac:dyDescent="0.2">
      <c r="G1054" s="10"/>
    </row>
    <row r="1055" spans="7:7" x14ac:dyDescent="0.2">
      <c r="G1055" s="10"/>
    </row>
    <row r="1056" spans="7:7" x14ac:dyDescent="0.2">
      <c r="G1056" s="10"/>
    </row>
    <row r="1057" spans="7:7" x14ac:dyDescent="0.2">
      <c r="G1057" s="10"/>
    </row>
    <row r="1058" spans="7:7" x14ac:dyDescent="0.2">
      <c r="G1058" s="10"/>
    </row>
    <row r="1059" spans="7:7" x14ac:dyDescent="0.2">
      <c r="G1059" s="10"/>
    </row>
    <row r="1060" spans="7:7" x14ac:dyDescent="0.2">
      <c r="G1060" s="10"/>
    </row>
    <row r="1061" spans="7:7" x14ac:dyDescent="0.2">
      <c r="G1061" s="10"/>
    </row>
    <row r="1062" spans="7:7" x14ac:dyDescent="0.2">
      <c r="G1062" s="10"/>
    </row>
    <row r="1063" spans="7:7" x14ac:dyDescent="0.2">
      <c r="G1063" s="10"/>
    </row>
    <row r="1064" spans="7:7" x14ac:dyDescent="0.2">
      <c r="G1064" s="10"/>
    </row>
    <row r="1065" spans="7:7" x14ac:dyDescent="0.2">
      <c r="G1065" s="10"/>
    </row>
    <row r="1066" spans="7:7" x14ac:dyDescent="0.2">
      <c r="G1066" s="10"/>
    </row>
    <row r="1067" spans="7:7" x14ac:dyDescent="0.2">
      <c r="G1067" s="10"/>
    </row>
    <row r="1068" spans="7:7" x14ac:dyDescent="0.2">
      <c r="G1068" s="10"/>
    </row>
    <row r="1069" spans="7:7" x14ac:dyDescent="0.2">
      <c r="G1069" s="10"/>
    </row>
    <row r="1070" spans="7:7" x14ac:dyDescent="0.2">
      <c r="G1070" s="10"/>
    </row>
    <row r="1071" spans="7:7" x14ac:dyDescent="0.2">
      <c r="G1071" s="10"/>
    </row>
    <row r="1072" spans="7:7" x14ac:dyDescent="0.2">
      <c r="G1072" s="10"/>
    </row>
    <row r="1073" spans="7:7" x14ac:dyDescent="0.2">
      <c r="G1073" s="10"/>
    </row>
    <row r="1074" spans="7:7" x14ac:dyDescent="0.2">
      <c r="G1074" s="10"/>
    </row>
    <row r="1075" spans="7:7" x14ac:dyDescent="0.2">
      <c r="G1075" s="10"/>
    </row>
    <row r="1076" spans="7:7" x14ac:dyDescent="0.2">
      <c r="G1076" s="10"/>
    </row>
    <row r="1077" spans="7:7" x14ac:dyDescent="0.2">
      <c r="G1077" s="10"/>
    </row>
    <row r="1078" spans="7:7" x14ac:dyDescent="0.2">
      <c r="G1078" s="10"/>
    </row>
    <row r="1079" spans="7:7" x14ac:dyDescent="0.2">
      <c r="G1079" s="10"/>
    </row>
    <row r="1080" spans="7:7" x14ac:dyDescent="0.2">
      <c r="G1080" s="10"/>
    </row>
    <row r="1081" spans="7:7" x14ac:dyDescent="0.2">
      <c r="G1081" s="10"/>
    </row>
    <row r="1082" spans="7:7" x14ac:dyDescent="0.2">
      <c r="G1082" s="10"/>
    </row>
    <row r="1083" spans="7:7" x14ac:dyDescent="0.2">
      <c r="G1083" s="10"/>
    </row>
    <row r="1084" spans="7:7" x14ac:dyDescent="0.2">
      <c r="G1084" s="10"/>
    </row>
    <row r="1085" spans="7:7" x14ac:dyDescent="0.2">
      <c r="G1085" s="10"/>
    </row>
    <row r="1086" spans="7:7" x14ac:dyDescent="0.2">
      <c r="G1086" s="10"/>
    </row>
    <row r="1087" spans="7:7" x14ac:dyDescent="0.2">
      <c r="G1087" s="10"/>
    </row>
    <row r="1088" spans="7:7" x14ac:dyDescent="0.2">
      <c r="G1088" s="10"/>
    </row>
    <row r="1089" spans="7:7" x14ac:dyDescent="0.2">
      <c r="G1089" s="10"/>
    </row>
    <row r="1090" spans="7:7" x14ac:dyDescent="0.2">
      <c r="G1090" s="10"/>
    </row>
    <row r="1091" spans="7:7" x14ac:dyDescent="0.2">
      <c r="G1091" s="10"/>
    </row>
    <row r="1092" spans="7:7" x14ac:dyDescent="0.2">
      <c r="G1092" s="10"/>
    </row>
    <row r="1093" spans="7:7" x14ac:dyDescent="0.2">
      <c r="G1093" s="10"/>
    </row>
    <row r="1094" spans="7:7" x14ac:dyDescent="0.2">
      <c r="G1094" s="10"/>
    </row>
    <row r="1095" spans="7:7" x14ac:dyDescent="0.2">
      <c r="G1095" s="10"/>
    </row>
    <row r="1096" spans="7:7" x14ac:dyDescent="0.2">
      <c r="G1096" s="10"/>
    </row>
    <row r="1097" spans="7:7" x14ac:dyDescent="0.2">
      <c r="G1097" s="10"/>
    </row>
    <row r="1098" spans="7:7" x14ac:dyDescent="0.2">
      <c r="G1098" s="10"/>
    </row>
    <row r="1099" spans="7:7" x14ac:dyDescent="0.2">
      <c r="G1099" s="10"/>
    </row>
    <row r="1100" spans="7:7" x14ac:dyDescent="0.2">
      <c r="G1100" s="10"/>
    </row>
    <row r="1101" spans="7:7" x14ac:dyDescent="0.2">
      <c r="G1101" s="10"/>
    </row>
    <row r="1102" spans="7:7" x14ac:dyDescent="0.2">
      <c r="G1102" s="10"/>
    </row>
    <row r="1103" spans="7:7" x14ac:dyDescent="0.2">
      <c r="G1103" s="10"/>
    </row>
    <row r="1104" spans="7:7" x14ac:dyDescent="0.2">
      <c r="G1104" s="10"/>
    </row>
    <row r="1105" spans="7:7" x14ac:dyDescent="0.2">
      <c r="G1105" s="10"/>
    </row>
    <row r="1106" spans="7:7" x14ac:dyDescent="0.2">
      <c r="G1106" s="10"/>
    </row>
    <row r="1107" spans="7:7" x14ac:dyDescent="0.2">
      <c r="G1107" s="10"/>
    </row>
    <row r="1108" spans="7:7" x14ac:dyDescent="0.2">
      <c r="G1108" s="10"/>
    </row>
    <row r="1109" spans="7:7" x14ac:dyDescent="0.2">
      <c r="G1109" s="10"/>
    </row>
    <row r="1110" spans="7:7" x14ac:dyDescent="0.2">
      <c r="G1110" s="10"/>
    </row>
    <row r="1111" spans="7:7" x14ac:dyDescent="0.2">
      <c r="G1111" s="10"/>
    </row>
    <row r="1112" spans="7:7" x14ac:dyDescent="0.2">
      <c r="G1112" s="10"/>
    </row>
    <row r="1113" spans="7:7" x14ac:dyDescent="0.2">
      <c r="G1113" s="10"/>
    </row>
    <row r="1114" spans="7:7" x14ac:dyDescent="0.2">
      <c r="G1114" s="10"/>
    </row>
    <row r="1115" spans="7:7" x14ac:dyDescent="0.2">
      <c r="G1115" s="10"/>
    </row>
    <row r="1116" spans="7:7" x14ac:dyDescent="0.2">
      <c r="G1116" s="10"/>
    </row>
    <row r="1117" spans="7:7" x14ac:dyDescent="0.2">
      <c r="G1117" s="10"/>
    </row>
    <row r="1118" spans="7:7" x14ac:dyDescent="0.2">
      <c r="G1118" s="10"/>
    </row>
    <row r="1119" spans="7:7" x14ac:dyDescent="0.2">
      <c r="G1119" s="10"/>
    </row>
    <row r="1120" spans="7:7" x14ac:dyDescent="0.2">
      <c r="G1120" s="10"/>
    </row>
    <row r="1121" spans="7:7" x14ac:dyDescent="0.2">
      <c r="G1121" s="10"/>
    </row>
    <row r="1122" spans="7:7" x14ac:dyDescent="0.2">
      <c r="G1122" s="10"/>
    </row>
    <row r="1123" spans="7:7" x14ac:dyDescent="0.2">
      <c r="G1123" s="10"/>
    </row>
    <row r="1124" spans="7:7" x14ac:dyDescent="0.2">
      <c r="G1124" s="10"/>
    </row>
    <row r="1125" spans="7:7" x14ac:dyDescent="0.2">
      <c r="G1125" s="10"/>
    </row>
    <row r="1126" spans="7:7" x14ac:dyDescent="0.2">
      <c r="G1126" s="10"/>
    </row>
    <row r="1127" spans="7:7" x14ac:dyDescent="0.2">
      <c r="G1127" s="10"/>
    </row>
    <row r="1128" spans="7:7" x14ac:dyDescent="0.2">
      <c r="G1128" s="10"/>
    </row>
    <row r="1129" spans="7:7" x14ac:dyDescent="0.2">
      <c r="G1129" s="10"/>
    </row>
    <row r="1130" spans="7:7" x14ac:dyDescent="0.2">
      <c r="G1130" s="10"/>
    </row>
    <row r="1131" spans="7:7" x14ac:dyDescent="0.2">
      <c r="G1131" s="10"/>
    </row>
    <row r="1132" spans="7:7" x14ac:dyDescent="0.2">
      <c r="G1132" s="10"/>
    </row>
    <row r="1133" spans="7:7" x14ac:dyDescent="0.2">
      <c r="G1133" s="10"/>
    </row>
    <row r="1134" spans="7:7" x14ac:dyDescent="0.2">
      <c r="G1134" s="10"/>
    </row>
    <row r="1135" spans="7:7" x14ac:dyDescent="0.2">
      <c r="G1135" s="10"/>
    </row>
    <row r="1136" spans="7:7" x14ac:dyDescent="0.2">
      <c r="G1136" s="10"/>
    </row>
    <row r="1137" spans="7:7" x14ac:dyDescent="0.2">
      <c r="G1137" s="10"/>
    </row>
    <row r="1138" spans="7:7" x14ac:dyDescent="0.2">
      <c r="G1138" s="10"/>
    </row>
    <row r="1139" spans="7:7" x14ac:dyDescent="0.2">
      <c r="G1139" s="10"/>
    </row>
    <row r="1140" spans="7:7" x14ac:dyDescent="0.2">
      <c r="G1140" s="10"/>
    </row>
    <row r="1141" spans="7:7" x14ac:dyDescent="0.2">
      <c r="G1141" s="10"/>
    </row>
    <row r="1142" spans="7:7" x14ac:dyDescent="0.2">
      <c r="G1142" s="10"/>
    </row>
    <row r="1143" spans="7:7" x14ac:dyDescent="0.2">
      <c r="G1143" s="10"/>
    </row>
    <row r="1144" spans="7:7" x14ac:dyDescent="0.2">
      <c r="G1144" s="10"/>
    </row>
    <row r="1145" spans="7:7" x14ac:dyDescent="0.2">
      <c r="G1145" s="10"/>
    </row>
    <row r="1146" spans="7:7" x14ac:dyDescent="0.2">
      <c r="G1146" s="10"/>
    </row>
    <row r="1147" spans="7:7" x14ac:dyDescent="0.2">
      <c r="G1147" s="10"/>
    </row>
    <row r="1148" spans="7:7" x14ac:dyDescent="0.2">
      <c r="G1148" s="10"/>
    </row>
    <row r="1149" spans="7:7" x14ac:dyDescent="0.2">
      <c r="G1149" s="10"/>
    </row>
    <row r="1150" spans="7:7" x14ac:dyDescent="0.2">
      <c r="G1150" s="10"/>
    </row>
    <row r="1151" spans="7:7" x14ac:dyDescent="0.2">
      <c r="G1151" s="10"/>
    </row>
    <row r="1152" spans="7:7" x14ac:dyDescent="0.2">
      <c r="G1152" s="10"/>
    </row>
    <row r="1153" spans="7:7" x14ac:dyDescent="0.2">
      <c r="G1153" s="10"/>
    </row>
    <row r="1154" spans="7:7" x14ac:dyDescent="0.2">
      <c r="G1154" s="10"/>
    </row>
    <row r="1155" spans="7:7" x14ac:dyDescent="0.2">
      <c r="G1155" s="10"/>
    </row>
    <row r="1156" spans="7:7" x14ac:dyDescent="0.2">
      <c r="G1156" s="10"/>
    </row>
    <row r="1157" spans="7:7" x14ac:dyDescent="0.2">
      <c r="G1157" s="10"/>
    </row>
    <row r="1158" spans="7:7" x14ac:dyDescent="0.2">
      <c r="G1158" s="10"/>
    </row>
    <row r="1159" spans="7:7" x14ac:dyDescent="0.2">
      <c r="G1159" s="10"/>
    </row>
    <row r="1160" spans="7:7" x14ac:dyDescent="0.2">
      <c r="G1160" s="10"/>
    </row>
    <row r="1161" spans="7:7" x14ac:dyDescent="0.2">
      <c r="G1161" s="10"/>
    </row>
    <row r="1162" spans="7:7" x14ac:dyDescent="0.2">
      <c r="G1162" s="10"/>
    </row>
    <row r="1163" spans="7:7" x14ac:dyDescent="0.2">
      <c r="G1163" s="10"/>
    </row>
    <row r="1164" spans="7:7" x14ac:dyDescent="0.2">
      <c r="G1164" s="10"/>
    </row>
    <row r="1165" spans="7:7" x14ac:dyDescent="0.2">
      <c r="G1165" s="10"/>
    </row>
    <row r="1166" spans="7:7" x14ac:dyDescent="0.2">
      <c r="G1166" s="10"/>
    </row>
    <row r="1167" spans="7:7" x14ac:dyDescent="0.2">
      <c r="G1167" s="10"/>
    </row>
    <row r="1168" spans="7:7" x14ac:dyDescent="0.2">
      <c r="G1168" s="10"/>
    </row>
    <row r="1169" spans="7:7" x14ac:dyDescent="0.2">
      <c r="G1169" s="10"/>
    </row>
    <row r="1170" spans="7:7" x14ac:dyDescent="0.2">
      <c r="G1170" s="10"/>
    </row>
    <row r="1171" spans="7:7" x14ac:dyDescent="0.2">
      <c r="G1171" s="10"/>
    </row>
    <row r="1172" spans="7:7" x14ac:dyDescent="0.2">
      <c r="G1172" s="10"/>
    </row>
    <row r="1173" spans="7:7" x14ac:dyDescent="0.2">
      <c r="G1173" s="10"/>
    </row>
    <row r="1174" spans="7:7" x14ac:dyDescent="0.2">
      <c r="G1174" s="10"/>
    </row>
    <row r="1175" spans="7:7" x14ac:dyDescent="0.2">
      <c r="G1175" s="10"/>
    </row>
    <row r="1176" spans="7:7" x14ac:dyDescent="0.2">
      <c r="G1176" s="10"/>
    </row>
    <row r="1177" spans="7:7" x14ac:dyDescent="0.2">
      <c r="G1177" s="10"/>
    </row>
    <row r="1178" spans="7:7" x14ac:dyDescent="0.2">
      <c r="G1178" s="10"/>
    </row>
    <row r="1179" spans="7:7" x14ac:dyDescent="0.2">
      <c r="G1179" s="10"/>
    </row>
    <row r="1180" spans="7:7" x14ac:dyDescent="0.2">
      <c r="G1180" s="10"/>
    </row>
    <row r="1181" spans="7:7" x14ac:dyDescent="0.2">
      <c r="G1181" s="10"/>
    </row>
    <row r="1182" spans="7:7" x14ac:dyDescent="0.2">
      <c r="G1182" s="10"/>
    </row>
    <row r="1183" spans="7:7" x14ac:dyDescent="0.2">
      <c r="G1183" s="10"/>
    </row>
    <row r="1184" spans="7:7" x14ac:dyDescent="0.2">
      <c r="G1184" s="10"/>
    </row>
    <row r="1185" spans="7:7" x14ac:dyDescent="0.2">
      <c r="G1185" s="10"/>
    </row>
    <row r="1186" spans="7:7" x14ac:dyDescent="0.2">
      <c r="G1186" s="10"/>
    </row>
    <row r="1187" spans="7:7" x14ac:dyDescent="0.2">
      <c r="G1187" s="10"/>
    </row>
    <row r="1188" spans="7:7" x14ac:dyDescent="0.2">
      <c r="G1188" s="10"/>
    </row>
    <row r="1189" spans="7:7" x14ac:dyDescent="0.2">
      <c r="G1189" s="10"/>
    </row>
    <row r="1190" spans="7:7" x14ac:dyDescent="0.2">
      <c r="G1190" s="10"/>
    </row>
    <row r="1191" spans="7:7" x14ac:dyDescent="0.2">
      <c r="G1191" s="10"/>
    </row>
    <row r="1192" spans="7:7" x14ac:dyDescent="0.2">
      <c r="G1192" s="10"/>
    </row>
    <row r="1193" spans="7:7" x14ac:dyDescent="0.2">
      <c r="G1193" s="10"/>
    </row>
    <row r="1194" spans="7:7" x14ac:dyDescent="0.2">
      <c r="G1194" s="10"/>
    </row>
    <row r="1195" spans="7:7" x14ac:dyDescent="0.2">
      <c r="G1195" s="10"/>
    </row>
    <row r="1196" spans="7:7" x14ac:dyDescent="0.2">
      <c r="G1196" s="10"/>
    </row>
    <row r="1197" spans="7:7" x14ac:dyDescent="0.2">
      <c r="G1197" s="10"/>
    </row>
    <row r="1198" spans="7:7" x14ac:dyDescent="0.2">
      <c r="G1198" s="10"/>
    </row>
    <row r="1199" spans="7:7" x14ac:dyDescent="0.2">
      <c r="G1199" s="10"/>
    </row>
    <row r="1200" spans="7:7" x14ac:dyDescent="0.2">
      <c r="G1200" s="10"/>
    </row>
    <row r="1201" spans="7:7" x14ac:dyDescent="0.2">
      <c r="G1201" s="10"/>
    </row>
    <row r="1202" spans="7:7" x14ac:dyDescent="0.2">
      <c r="G1202" s="10"/>
    </row>
    <row r="1203" spans="7:7" x14ac:dyDescent="0.2">
      <c r="G1203" s="10"/>
    </row>
    <row r="1204" spans="7:7" x14ac:dyDescent="0.2">
      <c r="G1204" s="10"/>
    </row>
    <row r="1205" spans="7:7" x14ac:dyDescent="0.2">
      <c r="G1205" s="10"/>
    </row>
    <row r="1206" spans="7:7" x14ac:dyDescent="0.2">
      <c r="G1206" s="10"/>
    </row>
    <row r="1207" spans="7:7" x14ac:dyDescent="0.2">
      <c r="G1207" s="10"/>
    </row>
    <row r="1208" spans="7:7" x14ac:dyDescent="0.2">
      <c r="G1208" s="10"/>
    </row>
    <row r="1209" spans="7:7" x14ac:dyDescent="0.2">
      <c r="G1209" s="10"/>
    </row>
    <row r="1210" spans="7:7" x14ac:dyDescent="0.2">
      <c r="G1210" s="10"/>
    </row>
    <row r="1211" spans="7:7" x14ac:dyDescent="0.2">
      <c r="G1211" s="10"/>
    </row>
    <row r="1212" spans="7:7" x14ac:dyDescent="0.2">
      <c r="G1212" s="10"/>
    </row>
    <row r="1213" spans="7:7" x14ac:dyDescent="0.2">
      <c r="G1213" s="10"/>
    </row>
    <row r="1214" spans="7:7" x14ac:dyDescent="0.2">
      <c r="G1214" s="10"/>
    </row>
    <row r="1215" spans="7:7" x14ac:dyDescent="0.2">
      <c r="G1215" s="10"/>
    </row>
    <row r="1216" spans="7:7" x14ac:dyDescent="0.2">
      <c r="G1216" s="10"/>
    </row>
    <row r="1217" spans="7:7" x14ac:dyDescent="0.2">
      <c r="G1217" s="10"/>
    </row>
    <row r="1218" spans="7:7" x14ac:dyDescent="0.2">
      <c r="G1218" s="10"/>
    </row>
    <row r="1219" spans="7:7" x14ac:dyDescent="0.2">
      <c r="G1219" s="10"/>
    </row>
    <row r="1220" spans="7:7" x14ac:dyDescent="0.2">
      <c r="G1220" s="10"/>
    </row>
    <row r="1221" spans="7:7" x14ac:dyDescent="0.2">
      <c r="G1221" s="10"/>
    </row>
    <row r="1222" spans="7:7" x14ac:dyDescent="0.2">
      <c r="G1222" s="10"/>
    </row>
    <row r="1223" spans="7:7" x14ac:dyDescent="0.2">
      <c r="G1223" s="10"/>
    </row>
    <row r="1224" spans="7:7" x14ac:dyDescent="0.2">
      <c r="G1224" s="10"/>
    </row>
    <row r="1225" spans="7:7" x14ac:dyDescent="0.2">
      <c r="G1225" s="10"/>
    </row>
    <row r="1226" spans="7:7" x14ac:dyDescent="0.2">
      <c r="G1226" s="10"/>
    </row>
    <row r="1227" spans="7:7" x14ac:dyDescent="0.2">
      <c r="G1227" s="10"/>
    </row>
    <row r="1228" spans="7:7" x14ac:dyDescent="0.2">
      <c r="G1228" s="10"/>
    </row>
    <row r="1229" spans="7:7" x14ac:dyDescent="0.2">
      <c r="G1229" s="10"/>
    </row>
    <row r="1230" spans="7:7" x14ac:dyDescent="0.2">
      <c r="G1230" s="10"/>
    </row>
    <row r="1231" spans="7:7" x14ac:dyDescent="0.2">
      <c r="G1231" s="10"/>
    </row>
    <row r="1232" spans="7:7" x14ac:dyDescent="0.2">
      <c r="G1232" s="10"/>
    </row>
    <row r="1233" spans="7:7" x14ac:dyDescent="0.2">
      <c r="G1233" s="10"/>
    </row>
    <row r="1234" spans="7:7" x14ac:dyDescent="0.2">
      <c r="G1234" s="10"/>
    </row>
    <row r="1235" spans="7:7" x14ac:dyDescent="0.2">
      <c r="G1235" s="10"/>
    </row>
    <row r="1236" spans="7:7" x14ac:dyDescent="0.2">
      <c r="G1236" s="10"/>
    </row>
    <row r="1237" spans="7:7" x14ac:dyDescent="0.2">
      <c r="G1237" s="10"/>
    </row>
    <row r="1238" spans="7:7" x14ac:dyDescent="0.2">
      <c r="G1238" s="10"/>
    </row>
    <row r="1239" spans="7:7" x14ac:dyDescent="0.2">
      <c r="G1239" s="10"/>
    </row>
    <row r="1240" spans="7:7" x14ac:dyDescent="0.2">
      <c r="G1240" s="10"/>
    </row>
    <row r="1241" spans="7:7" x14ac:dyDescent="0.2">
      <c r="G1241" s="10"/>
    </row>
    <row r="1242" spans="7:7" x14ac:dyDescent="0.2">
      <c r="G1242" s="10"/>
    </row>
    <row r="1243" spans="7:7" x14ac:dyDescent="0.2">
      <c r="G1243" s="10"/>
    </row>
    <row r="1244" spans="7:7" x14ac:dyDescent="0.2">
      <c r="G1244" s="10"/>
    </row>
    <row r="1245" spans="7:7" x14ac:dyDescent="0.2">
      <c r="G1245" s="10"/>
    </row>
    <row r="1246" spans="7:7" x14ac:dyDescent="0.2">
      <c r="G1246" s="10"/>
    </row>
    <row r="1247" spans="7:7" x14ac:dyDescent="0.2">
      <c r="G1247" s="10"/>
    </row>
    <row r="1248" spans="7:7" x14ac:dyDescent="0.2">
      <c r="G1248" s="10"/>
    </row>
    <row r="1249" spans="7:7" x14ac:dyDescent="0.2">
      <c r="G1249" s="10"/>
    </row>
    <row r="1250" spans="7:7" x14ac:dyDescent="0.2">
      <c r="G1250" s="10"/>
    </row>
    <row r="1251" spans="7:7" x14ac:dyDescent="0.2">
      <c r="G1251" s="10"/>
    </row>
    <row r="1252" spans="7:7" x14ac:dyDescent="0.2">
      <c r="G1252" s="10"/>
    </row>
    <row r="1253" spans="7:7" x14ac:dyDescent="0.2">
      <c r="G1253" s="10"/>
    </row>
    <row r="1254" spans="7:7" x14ac:dyDescent="0.2">
      <c r="G1254" s="10"/>
    </row>
    <row r="1255" spans="7:7" x14ac:dyDescent="0.2">
      <c r="G1255" s="10"/>
    </row>
    <row r="1256" spans="7:7" x14ac:dyDescent="0.2">
      <c r="G1256" s="10"/>
    </row>
    <row r="1257" spans="7:7" x14ac:dyDescent="0.2">
      <c r="G1257" s="10"/>
    </row>
    <row r="1258" spans="7:7" x14ac:dyDescent="0.2">
      <c r="G1258" s="10"/>
    </row>
    <row r="1259" spans="7:7" x14ac:dyDescent="0.2">
      <c r="G1259" s="10"/>
    </row>
    <row r="1260" spans="7:7" x14ac:dyDescent="0.2">
      <c r="G1260" s="10"/>
    </row>
    <row r="1261" spans="7:7" x14ac:dyDescent="0.2">
      <c r="G1261" s="10"/>
    </row>
    <row r="1262" spans="7:7" x14ac:dyDescent="0.2">
      <c r="G1262" s="10"/>
    </row>
    <row r="1263" spans="7:7" x14ac:dyDescent="0.2">
      <c r="G1263" s="10"/>
    </row>
    <row r="1264" spans="7:7" x14ac:dyDescent="0.2">
      <c r="G1264" s="10"/>
    </row>
    <row r="1265" spans="7:7" x14ac:dyDescent="0.2">
      <c r="G1265" s="10"/>
    </row>
    <row r="1266" spans="7:7" x14ac:dyDescent="0.2">
      <c r="G1266" s="10"/>
    </row>
    <row r="1267" spans="7:7" x14ac:dyDescent="0.2">
      <c r="G1267" s="10"/>
    </row>
    <row r="1268" spans="7:7" x14ac:dyDescent="0.2">
      <c r="G1268" s="10"/>
    </row>
    <row r="1269" spans="7:7" x14ac:dyDescent="0.2">
      <c r="G1269" s="10"/>
    </row>
    <row r="1270" spans="7:7" x14ac:dyDescent="0.2">
      <c r="G1270" s="10"/>
    </row>
    <row r="1271" spans="7:7" x14ac:dyDescent="0.2">
      <c r="G1271" s="10"/>
    </row>
    <row r="1272" spans="7:7" x14ac:dyDescent="0.2">
      <c r="G1272" s="10"/>
    </row>
    <row r="1273" spans="7:7" x14ac:dyDescent="0.2">
      <c r="G1273" s="10"/>
    </row>
    <row r="1274" spans="7:7" x14ac:dyDescent="0.2">
      <c r="G1274" s="10"/>
    </row>
    <row r="1275" spans="7:7" x14ac:dyDescent="0.2">
      <c r="G1275" s="10"/>
    </row>
    <row r="1276" spans="7:7" x14ac:dyDescent="0.2">
      <c r="G1276" s="10"/>
    </row>
    <row r="1277" spans="7:7" x14ac:dyDescent="0.2">
      <c r="G1277" s="10"/>
    </row>
    <row r="1278" spans="7:7" x14ac:dyDescent="0.2">
      <c r="G1278" s="10"/>
    </row>
    <row r="1279" spans="7:7" x14ac:dyDescent="0.2">
      <c r="G1279" s="10"/>
    </row>
    <row r="1280" spans="7:7" x14ac:dyDescent="0.2">
      <c r="G1280" s="10"/>
    </row>
    <row r="1281" spans="7:7" x14ac:dyDescent="0.2">
      <c r="G1281" s="10"/>
    </row>
    <row r="1282" spans="7:7" x14ac:dyDescent="0.2">
      <c r="G1282" s="10"/>
    </row>
    <row r="1283" spans="7:7" x14ac:dyDescent="0.2">
      <c r="G1283" s="10"/>
    </row>
    <row r="1284" spans="7:7" x14ac:dyDescent="0.2">
      <c r="G1284" s="10"/>
    </row>
    <row r="1285" spans="7:7" x14ac:dyDescent="0.2">
      <c r="G1285" s="10"/>
    </row>
    <row r="1286" spans="7:7" x14ac:dyDescent="0.2">
      <c r="G1286" s="10"/>
    </row>
    <row r="1287" spans="7:7" x14ac:dyDescent="0.2">
      <c r="G1287" s="10"/>
    </row>
    <row r="1288" spans="7:7" x14ac:dyDescent="0.2">
      <c r="G1288" s="10"/>
    </row>
    <row r="1289" spans="7:7" x14ac:dyDescent="0.2">
      <c r="G1289" s="10"/>
    </row>
    <row r="1290" spans="7:7" x14ac:dyDescent="0.2">
      <c r="G1290" s="10"/>
    </row>
    <row r="1291" spans="7:7" x14ac:dyDescent="0.2">
      <c r="G1291" s="10"/>
    </row>
    <row r="1292" spans="7:7" x14ac:dyDescent="0.2">
      <c r="G1292" s="10"/>
    </row>
    <row r="1293" spans="7:7" x14ac:dyDescent="0.2">
      <c r="G1293" s="10"/>
    </row>
    <row r="1294" spans="7:7" x14ac:dyDescent="0.2">
      <c r="G1294" s="10"/>
    </row>
    <row r="1295" spans="7:7" x14ac:dyDescent="0.2">
      <c r="G1295" s="10"/>
    </row>
    <row r="1296" spans="7:7" x14ac:dyDescent="0.2">
      <c r="G1296" s="10"/>
    </row>
    <row r="1297" spans="7:7" x14ac:dyDescent="0.2">
      <c r="G1297" s="10"/>
    </row>
    <row r="1298" spans="7:7" x14ac:dyDescent="0.2">
      <c r="G1298" s="10"/>
    </row>
    <row r="1299" spans="7:7" x14ac:dyDescent="0.2">
      <c r="G1299" s="10"/>
    </row>
    <row r="1300" spans="7:7" x14ac:dyDescent="0.2">
      <c r="G1300" s="10"/>
    </row>
    <row r="1301" spans="7:7" x14ac:dyDescent="0.2">
      <c r="G1301" s="10"/>
    </row>
    <row r="1302" spans="7:7" x14ac:dyDescent="0.2">
      <c r="G1302" s="10"/>
    </row>
    <row r="1303" spans="7:7" x14ac:dyDescent="0.2">
      <c r="G1303" s="10"/>
    </row>
    <row r="1304" spans="7:7" x14ac:dyDescent="0.2">
      <c r="G1304" s="10"/>
    </row>
    <row r="1305" spans="7:7" x14ac:dyDescent="0.2">
      <c r="G1305" s="10"/>
    </row>
    <row r="1306" spans="7:7" x14ac:dyDescent="0.2">
      <c r="G1306" s="10"/>
    </row>
    <row r="1307" spans="7:7" x14ac:dyDescent="0.2">
      <c r="G1307" s="10"/>
    </row>
    <row r="1308" spans="7:7" x14ac:dyDescent="0.2">
      <c r="G1308" s="10"/>
    </row>
    <row r="1309" spans="7:7" x14ac:dyDescent="0.2">
      <c r="G1309" s="10"/>
    </row>
    <row r="1310" spans="7:7" x14ac:dyDescent="0.2">
      <c r="G1310" s="10"/>
    </row>
    <row r="1311" spans="7:7" x14ac:dyDescent="0.2">
      <c r="G1311" s="10"/>
    </row>
    <row r="1312" spans="7:7" x14ac:dyDescent="0.2">
      <c r="G1312" s="10"/>
    </row>
    <row r="1313" spans="7:7" x14ac:dyDescent="0.2">
      <c r="G1313" s="10"/>
    </row>
    <row r="1314" spans="7:7" x14ac:dyDescent="0.2">
      <c r="G1314" s="10"/>
    </row>
    <row r="1315" spans="7:7" x14ac:dyDescent="0.2">
      <c r="G1315" s="10"/>
    </row>
    <row r="1316" spans="7:7" x14ac:dyDescent="0.2">
      <c r="G1316" s="10"/>
    </row>
    <row r="1317" spans="7:7" x14ac:dyDescent="0.2">
      <c r="G1317" s="10"/>
    </row>
    <row r="1318" spans="7:7" x14ac:dyDescent="0.2">
      <c r="G1318" s="10"/>
    </row>
    <row r="1319" spans="7:7" x14ac:dyDescent="0.2">
      <c r="G1319" s="10"/>
    </row>
    <row r="1320" spans="7:7" x14ac:dyDescent="0.2">
      <c r="G1320" s="10"/>
    </row>
    <row r="1321" spans="7:7" x14ac:dyDescent="0.2">
      <c r="G1321" s="10"/>
    </row>
    <row r="1322" spans="7:7" x14ac:dyDescent="0.2">
      <c r="G1322" s="10"/>
    </row>
    <row r="1323" spans="7:7" x14ac:dyDescent="0.2">
      <c r="G1323" s="10"/>
    </row>
    <row r="1324" spans="7:7" x14ac:dyDescent="0.2">
      <c r="G1324" s="10"/>
    </row>
    <row r="1325" spans="7:7" x14ac:dyDescent="0.2">
      <c r="G1325" s="10"/>
    </row>
    <row r="1326" spans="7:7" x14ac:dyDescent="0.2">
      <c r="G1326" s="10"/>
    </row>
    <row r="1327" spans="7:7" x14ac:dyDescent="0.2">
      <c r="G1327" s="10"/>
    </row>
    <row r="1328" spans="7:7" x14ac:dyDescent="0.2">
      <c r="G1328" s="10"/>
    </row>
    <row r="1329" spans="7:7" x14ac:dyDescent="0.2">
      <c r="G1329" s="10"/>
    </row>
    <row r="1330" spans="7:7" x14ac:dyDescent="0.2">
      <c r="G1330" s="10"/>
    </row>
    <row r="1331" spans="7:7" x14ac:dyDescent="0.2">
      <c r="G1331" s="10"/>
    </row>
    <row r="1332" spans="7:7" x14ac:dyDescent="0.2">
      <c r="G1332" s="10"/>
    </row>
    <row r="1333" spans="7:7" x14ac:dyDescent="0.2">
      <c r="G1333" s="10"/>
    </row>
    <row r="1334" spans="7:7" x14ac:dyDescent="0.2">
      <c r="G1334" s="10"/>
    </row>
    <row r="1335" spans="7:7" x14ac:dyDescent="0.2">
      <c r="G1335" s="10"/>
    </row>
    <row r="1336" spans="7:7" x14ac:dyDescent="0.2">
      <c r="G1336" s="10"/>
    </row>
    <row r="1337" spans="7:7" x14ac:dyDescent="0.2">
      <c r="G1337" s="10"/>
    </row>
    <row r="1338" spans="7:7" x14ac:dyDescent="0.2">
      <c r="G1338" s="10"/>
    </row>
    <row r="1339" spans="7:7" x14ac:dyDescent="0.2">
      <c r="G1339" s="10"/>
    </row>
    <row r="1340" spans="7:7" x14ac:dyDescent="0.2">
      <c r="G1340" s="10"/>
    </row>
    <row r="1341" spans="7:7" x14ac:dyDescent="0.2">
      <c r="G1341" s="10"/>
    </row>
    <row r="1342" spans="7:7" x14ac:dyDescent="0.2">
      <c r="G1342" s="10"/>
    </row>
    <row r="1343" spans="7:7" x14ac:dyDescent="0.2">
      <c r="G1343" s="10"/>
    </row>
    <row r="1344" spans="7:7" x14ac:dyDescent="0.2">
      <c r="G1344" s="10"/>
    </row>
    <row r="1345" spans="7:7" x14ac:dyDescent="0.2">
      <c r="G1345" s="10"/>
    </row>
    <row r="1346" spans="7:7" x14ac:dyDescent="0.2">
      <c r="G1346" s="10"/>
    </row>
    <row r="1347" spans="7:7" x14ac:dyDescent="0.2">
      <c r="G1347" s="10"/>
    </row>
    <row r="1348" spans="7:7" x14ac:dyDescent="0.2">
      <c r="G1348" s="10"/>
    </row>
    <row r="1349" spans="7:7" x14ac:dyDescent="0.2">
      <c r="G1349" s="10"/>
    </row>
    <row r="1350" spans="7:7" x14ac:dyDescent="0.2">
      <c r="G1350" s="10"/>
    </row>
    <row r="1351" spans="7:7" x14ac:dyDescent="0.2">
      <c r="G1351" s="10"/>
    </row>
    <row r="1352" spans="7:7" x14ac:dyDescent="0.2">
      <c r="G1352" s="10"/>
    </row>
    <row r="1353" spans="7:7" x14ac:dyDescent="0.2">
      <c r="G1353" s="10"/>
    </row>
    <row r="1354" spans="7:7" x14ac:dyDescent="0.2">
      <c r="G1354" s="10"/>
    </row>
    <row r="1355" spans="7:7" x14ac:dyDescent="0.2">
      <c r="G1355" s="10"/>
    </row>
    <row r="1356" spans="7:7" x14ac:dyDescent="0.2">
      <c r="G1356" s="10"/>
    </row>
    <row r="1357" spans="7:7" x14ac:dyDescent="0.2">
      <c r="G1357" s="10"/>
    </row>
    <row r="1358" spans="7:7" x14ac:dyDescent="0.2">
      <c r="G1358" s="10"/>
    </row>
    <row r="1359" spans="7:7" x14ac:dyDescent="0.2">
      <c r="G1359" s="10"/>
    </row>
    <row r="1360" spans="7:7" x14ac:dyDescent="0.2">
      <c r="G1360" s="10"/>
    </row>
    <row r="1361" spans="7:7" x14ac:dyDescent="0.2">
      <c r="G1361" s="10"/>
    </row>
    <row r="1362" spans="7:7" x14ac:dyDescent="0.2">
      <c r="G1362" s="10"/>
    </row>
    <row r="1363" spans="7:7" x14ac:dyDescent="0.2">
      <c r="G1363" s="10"/>
    </row>
    <row r="1364" spans="7:7" x14ac:dyDescent="0.2">
      <c r="G1364" s="10"/>
    </row>
    <row r="1365" spans="7:7" x14ac:dyDescent="0.2">
      <c r="G1365" s="10"/>
    </row>
    <row r="1366" spans="7:7" x14ac:dyDescent="0.2">
      <c r="G1366" s="10"/>
    </row>
    <row r="1367" spans="7:7" x14ac:dyDescent="0.2">
      <c r="G1367" s="10"/>
    </row>
    <row r="1368" spans="7:7" x14ac:dyDescent="0.2">
      <c r="G1368" s="10"/>
    </row>
    <row r="1369" spans="7:7" x14ac:dyDescent="0.2">
      <c r="G1369" s="10"/>
    </row>
    <row r="1370" spans="7:7" x14ac:dyDescent="0.2">
      <c r="G1370" s="10"/>
    </row>
    <row r="1371" spans="7:7" x14ac:dyDescent="0.2">
      <c r="G1371" s="10"/>
    </row>
    <row r="1372" spans="7:7" x14ac:dyDescent="0.2">
      <c r="G1372" s="10"/>
    </row>
    <row r="1373" spans="7:7" x14ac:dyDescent="0.2">
      <c r="G1373" s="10"/>
    </row>
    <row r="1374" spans="7:7" x14ac:dyDescent="0.2">
      <c r="G1374" s="10"/>
    </row>
    <row r="1375" spans="7:7" x14ac:dyDescent="0.2">
      <c r="G1375" s="10"/>
    </row>
    <row r="1376" spans="7:7" x14ac:dyDescent="0.2">
      <c r="G1376" s="10"/>
    </row>
    <row r="1377" spans="7:7" x14ac:dyDescent="0.2">
      <c r="G1377" s="10"/>
    </row>
    <row r="1378" spans="7:7" x14ac:dyDescent="0.2">
      <c r="G1378" s="10"/>
    </row>
    <row r="1379" spans="7:7" x14ac:dyDescent="0.2">
      <c r="G1379" s="10"/>
    </row>
    <row r="1380" spans="7:7" x14ac:dyDescent="0.2">
      <c r="G1380" s="10"/>
    </row>
    <row r="1381" spans="7:7" x14ac:dyDescent="0.2">
      <c r="G1381" s="10"/>
    </row>
    <row r="1382" spans="7:7" x14ac:dyDescent="0.2">
      <c r="G1382" s="10"/>
    </row>
    <row r="1383" spans="7:7" x14ac:dyDescent="0.2">
      <c r="G1383" s="10"/>
    </row>
    <row r="1384" spans="7:7" x14ac:dyDescent="0.2">
      <c r="G1384" s="10"/>
    </row>
    <row r="1385" spans="7:7" x14ac:dyDescent="0.2">
      <c r="G1385" s="10"/>
    </row>
    <row r="1386" spans="7:7" x14ac:dyDescent="0.2">
      <c r="G1386" s="10"/>
    </row>
    <row r="1387" spans="7:7" x14ac:dyDescent="0.2">
      <c r="G1387" s="10"/>
    </row>
    <row r="1388" spans="7:7" x14ac:dyDescent="0.2">
      <c r="G1388" s="10"/>
    </row>
    <row r="1389" spans="7:7" x14ac:dyDescent="0.2">
      <c r="G1389" s="10"/>
    </row>
    <row r="1390" spans="7:7" x14ac:dyDescent="0.2">
      <c r="G1390" s="10"/>
    </row>
    <row r="1391" spans="7:7" x14ac:dyDescent="0.2">
      <c r="G1391" s="10"/>
    </row>
    <row r="1392" spans="7:7" x14ac:dyDescent="0.2">
      <c r="G1392" s="10"/>
    </row>
    <row r="1393" spans="7:7" x14ac:dyDescent="0.2">
      <c r="G1393" s="10"/>
    </row>
    <row r="1394" spans="7:7" x14ac:dyDescent="0.2">
      <c r="G1394" s="10"/>
    </row>
    <row r="1395" spans="7:7" x14ac:dyDescent="0.2">
      <c r="G1395" s="10"/>
    </row>
    <row r="1396" spans="7:7" x14ac:dyDescent="0.2">
      <c r="G1396" s="10"/>
    </row>
    <row r="1397" spans="7:7" x14ac:dyDescent="0.2">
      <c r="G1397" s="10"/>
    </row>
    <row r="1398" spans="7:7" x14ac:dyDescent="0.2">
      <c r="G1398" s="10"/>
    </row>
    <row r="1399" spans="7:7" x14ac:dyDescent="0.2">
      <c r="G1399" s="10"/>
    </row>
    <row r="1400" spans="7:7" x14ac:dyDescent="0.2">
      <c r="G1400" s="10"/>
    </row>
    <row r="1401" spans="7:7" x14ac:dyDescent="0.2">
      <c r="G1401" s="10"/>
    </row>
    <row r="1402" spans="7:7" x14ac:dyDescent="0.2">
      <c r="G1402" s="10"/>
    </row>
    <row r="1403" spans="7:7" x14ac:dyDescent="0.2">
      <c r="G1403" s="10"/>
    </row>
    <row r="1404" spans="7:7" x14ac:dyDescent="0.2">
      <c r="G1404" s="10"/>
    </row>
    <row r="1405" spans="7:7" x14ac:dyDescent="0.2">
      <c r="G1405" s="10"/>
    </row>
    <row r="1406" spans="7:7" x14ac:dyDescent="0.2">
      <c r="G1406" s="10"/>
    </row>
    <row r="1407" spans="7:7" x14ac:dyDescent="0.2">
      <c r="G1407" s="10"/>
    </row>
    <row r="1408" spans="7:7" x14ac:dyDescent="0.2">
      <c r="G1408" s="10"/>
    </row>
    <row r="1409" spans="7:7" x14ac:dyDescent="0.2">
      <c r="G1409" s="10"/>
    </row>
    <row r="1410" spans="7:7" x14ac:dyDescent="0.2">
      <c r="G1410" s="10"/>
    </row>
    <row r="1411" spans="7:7" x14ac:dyDescent="0.2">
      <c r="G1411" s="10"/>
    </row>
    <row r="1412" spans="7:7" x14ac:dyDescent="0.2">
      <c r="G1412" s="10"/>
    </row>
    <row r="1413" spans="7:7" x14ac:dyDescent="0.2">
      <c r="G1413" s="10"/>
    </row>
    <row r="1414" spans="7:7" x14ac:dyDescent="0.2">
      <c r="G1414" s="10"/>
    </row>
    <row r="1415" spans="7:7" x14ac:dyDescent="0.2">
      <c r="G1415" s="10"/>
    </row>
    <row r="1416" spans="7:7" x14ac:dyDescent="0.2">
      <c r="G1416" s="10"/>
    </row>
    <row r="1417" spans="7:7" x14ac:dyDescent="0.2">
      <c r="G1417" s="10"/>
    </row>
    <row r="1418" spans="7:7" x14ac:dyDescent="0.2">
      <c r="G1418" s="10"/>
    </row>
    <row r="1419" spans="7:7" x14ac:dyDescent="0.2">
      <c r="G1419" s="10"/>
    </row>
    <row r="1420" spans="7:7" x14ac:dyDescent="0.2">
      <c r="G1420" s="10"/>
    </row>
    <row r="1421" spans="7:7" x14ac:dyDescent="0.2">
      <c r="G1421" s="10"/>
    </row>
    <row r="1422" spans="7:7" x14ac:dyDescent="0.2">
      <c r="G1422" s="10"/>
    </row>
    <row r="1423" spans="7:7" x14ac:dyDescent="0.2">
      <c r="G1423" s="10"/>
    </row>
    <row r="1424" spans="7:7" x14ac:dyDescent="0.2">
      <c r="G1424" s="10"/>
    </row>
    <row r="1425" spans="7:7" x14ac:dyDescent="0.2">
      <c r="G1425" s="10"/>
    </row>
    <row r="1426" spans="7:7" x14ac:dyDescent="0.2">
      <c r="G1426" s="10"/>
    </row>
    <row r="1427" spans="7:7" x14ac:dyDescent="0.2">
      <c r="G1427" s="10"/>
    </row>
    <row r="1428" spans="7:7" x14ac:dyDescent="0.2">
      <c r="G1428" s="10"/>
    </row>
    <row r="1429" spans="7:7" x14ac:dyDescent="0.2">
      <c r="G1429" s="10"/>
    </row>
    <row r="1430" spans="7:7" x14ac:dyDescent="0.2">
      <c r="G1430" s="10"/>
    </row>
    <row r="1431" spans="7:7" x14ac:dyDescent="0.2">
      <c r="G1431" s="10"/>
    </row>
    <row r="1432" spans="7:7" x14ac:dyDescent="0.2">
      <c r="G1432" s="10"/>
    </row>
    <row r="1433" spans="7:7" x14ac:dyDescent="0.2">
      <c r="G1433" s="10"/>
    </row>
    <row r="1434" spans="7:7" x14ac:dyDescent="0.2">
      <c r="G1434" s="10"/>
    </row>
    <row r="1435" spans="7:7" x14ac:dyDescent="0.2">
      <c r="G1435" s="10"/>
    </row>
    <row r="1436" spans="7:7" x14ac:dyDescent="0.2">
      <c r="G1436" s="10"/>
    </row>
    <row r="1437" spans="7:7" x14ac:dyDescent="0.2">
      <c r="G1437" s="10"/>
    </row>
    <row r="1438" spans="7:7" x14ac:dyDescent="0.2">
      <c r="G1438" s="10"/>
    </row>
    <row r="1439" spans="7:7" x14ac:dyDescent="0.2">
      <c r="G1439" s="10"/>
    </row>
    <row r="1440" spans="7:7" x14ac:dyDescent="0.2">
      <c r="G1440" s="10"/>
    </row>
    <row r="1441" spans="7:7" x14ac:dyDescent="0.2">
      <c r="G1441" s="10"/>
    </row>
    <row r="1442" spans="7:7" x14ac:dyDescent="0.2">
      <c r="G1442" s="10"/>
    </row>
    <row r="1443" spans="7:7" x14ac:dyDescent="0.2">
      <c r="G1443" s="10"/>
    </row>
    <row r="1444" spans="7:7" x14ac:dyDescent="0.2">
      <c r="G1444" s="10"/>
    </row>
    <row r="1445" spans="7:7" x14ac:dyDescent="0.2">
      <c r="G1445" s="10"/>
    </row>
    <row r="1446" spans="7:7" x14ac:dyDescent="0.2">
      <c r="G1446" s="10"/>
    </row>
    <row r="1447" spans="7:7" x14ac:dyDescent="0.2">
      <c r="G1447" s="10"/>
    </row>
    <row r="1448" spans="7:7" x14ac:dyDescent="0.2">
      <c r="G1448" s="10"/>
    </row>
    <row r="1449" spans="7:7" x14ac:dyDescent="0.2">
      <c r="G1449" s="10"/>
    </row>
    <row r="1450" spans="7:7" x14ac:dyDescent="0.2">
      <c r="G1450" s="10"/>
    </row>
    <row r="1451" spans="7:7" x14ac:dyDescent="0.2">
      <c r="G1451" s="10"/>
    </row>
    <row r="1452" spans="7:7" x14ac:dyDescent="0.2">
      <c r="G1452" s="10"/>
    </row>
    <row r="1453" spans="7:7" x14ac:dyDescent="0.2">
      <c r="G1453" s="10"/>
    </row>
    <row r="1454" spans="7:7" x14ac:dyDescent="0.2">
      <c r="G1454" s="10"/>
    </row>
    <row r="1455" spans="7:7" x14ac:dyDescent="0.2">
      <c r="G1455" s="10"/>
    </row>
    <row r="1456" spans="7:7" x14ac:dyDescent="0.2">
      <c r="G1456" s="10"/>
    </row>
    <row r="1457" spans="7:7" x14ac:dyDescent="0.2">
      <c r="G1457" s="10"/>
    </row>
    <row r="1458" spans="7:7" x14ac:dyDescent="0.2">
      <c r="G1458" s="10"/>
    </row>
    <row r="1459" spans="7:7" x14ac:dyDescent="0.2">
      <c r="G1459" s="10"/>
    </row>
    <row r="1460" spans="7:7" x14ac:dyDescent="0.2">
      <c r="G1460" s="10"/>
    </row>
    <row r="1461" spans="7:7" x14ac:dyDescent="0.2">
      <c r="G1461" s="10"/>
    </row>
    <row r="1462" spans="7:7" x14ac:dyDescent="0.2">
      <c r="G1462" s="10"/>
    </row>
    <row r="1463" spans="7:7" x14ac:dyDescent="0.2">
      <c r="G1463" s="10"/>
    </row>
    <row r="1464" spans="7:7" x14ac:dyDescent="0.2">
      <c r="G1464" s="10"/>
    </row>
    <row r="1465" spans="7:7" x14ac:dyDescent="0.2">
      <c r="G1465" s="10"/>
    </row>
    <row r="1466" spans="7:7" x14ac:dyDescent="0.2">
      <c r="G1466" s="10"/>
    </row>
    <row r="1467" spans="7:7" x14ac:dyDescent="0.2">
      <c r="G1467" s="10"/>
    </row>
    <row r="1468" spans="7:7" x14ac:dyDescent="0.2">
      <c r="G1468" s="10"/>
    </row>
    <row r="1469" spans="7:7" x14ac:dyDescent="0.2">
      <c r="G1469" s="10"/>
    </row>
    <row r="1470" spans="7:7" x14ac:dyDescent="0.2">
      <c r="G1470" s="10"/>
    </row>
    <row r="1471" spans="7:7" x14ac:dyDescent="0.2">
      <c r="G1471" s="10"/>
    </row>
    <row r="1472" spans="7:7" x14ac:dyDescent="0.2">
      <c r="G1472" s="10"/>
    </row>
    <row r="1473" spans="7:7" x14ac:dyDescent="0.2">
      <c r="G1473" s="10"/>
    </row>
    <row r="1474" spans="7:7" x14ac:dyDescent="0.2">
      <c r="G1474" s="10"/>
    </row>
    <row r="1475" spans="7:7" x14ac:dyDescent="0.2">
      <c r="G1475" s="10"/>
    </row>
    <row r="1476" spans="7:7" x14ac:dyDescent="0.2">
      <c r="G1476" s="10"/>
    </row>
    <row r="1477" spans="7:7" x14ac:dyDescent="0.2">
      <c r="G1477" s="10"/>
    </row>
    <row r="1478" spans="7:7" x14ac:dyDescent="0.2">
      <c r="G1478" s="10"/>
    </row>
    <row r="1479" spans="7:7" x14ac:dyDescent="0.2">
      <c r="G1479" s="10"/>
    </row>
    <row r="1480" spans="7:7" x14ac:dyDescent="0.2">
      <c r="G1480" s="10"/>
    </row>
    <row r="1481" spans="7:7" x14ac:dyDescent="0.2">
      <c r="G1481" s="10"/>
    </row>
    <row r="1482" spans="7:7" x14ac:dyDescent="0.2">
      <c r="G1482" s="10"/>
    </row>
    <row r="1483" spans="7:7" x14ac:dyDescent="0.2">
      <c r="G1483" s="10"/>
    </row>
    <row r="1484" spans="7:7" x14ac:dyDescent="0.2">
      <c r="G1484" s="10"/>
    </row>
    <row r="1485" spans="7:7" x14ac:dyDescent="0.2">
      <c r="G1485" s="10"/>
    </row>
    <row r="1486" spans="7:7" x14ac:dyDescent="0.2">
      <c r="G1486" s="10"/>
    </row>
    <row r="1487" spans="7:7" x14ac:dyDescent="0.2">
      <c r="G1487" s="10"/>
    </row>
    <row r="1488" spans="7:7" x14ac:dyDescent="0.2">
      <c r="G1488" s="10"/>
    </row>
    <row r="1489" spans="7:7" x14ac:dyDescent="0.2">
      <c r="G1489" s="10"/>
    </row>
    <row r="1490" spans="7:7" x14ac:dyDescent="0.2">
      <c r="G1490" s="10"/>
    </row>
    <row r="1491" spans="7:7" x14ac:dyDescent="0.2">
      <c r="G1491" s="10"/>
    </row>
    <row r="1492" spans="7:7" x14ac:dyDescent="0.2">
      <c r="G1492" s="10"/>
    </row>
    <row r="1493" spans="7:7" x14ac:dyDescent="0.2">
      <c r="G1493" s="10"/>
    </row>
    <row r="1494" spans="7:7" x14ac:dyDescent="0.2">
      <c r="G1494" s="10"/>
    </row>
    <row r="1495" spans="7:7" x14ac:dyDescent="0.2">
      <c r="G1495" s="10"/>
    </row>
    <row r="1496" spans="7:7" x14ac:dyDescent="0.2">
      <c r="G1496" s="10"/>
    </row>
    <row r="1497" spans="7:7" x14ac:dyDescent="0.2">
      <c r="G1497" s="10"/>
    </row>
    <row r="1498" spans="7:7" x14ac:dyDescent="0.2">
      <c r="G1498" s="10"/>
    </row>
    <row r="1499" spans="7:7" x14ac:dyDescent="0.2">
      <c r="G1499" s="10"/>
    </row>
    <row r="1500" spans="7:7" x14ac:dyDescent="0.2">
      <c r="G1500" s="10"/>
    </row>
    <row r="1501" spans="7:7" x14ac:dyDescent="0.2">
      <c r="G1501" s="10"/>
    </row>
    <row r="1502" spans="7:7" x14ac:dyDescent="0.2">
      <c r="G1502" s="10"/>
    </row>
    <row r="1503" spans="7:7" x14ac:dyDescent="0.2">
      <c r="G1503" s="10"/>
    </row>
    <row r="1504" spans="7:7" x14ac:dyDescent="0.2">
      <c r="G1504" s="10"/>
    </row>
    <row r="1505" spans="7:7" x14ac:dyDescent="0.2">
      <c r="G1505" s="10"/>
    </row>
    <row r="1506" spans="7:7" x14ac:dyDescent="0.2">
      <c r="G1506" s="10"/>
    </row>
    <row r="1507" spans="7:7" x14ac:dyDescent="0.2">
      <c r="G1507" s="10"/>
    </row>
    <row r="1508" spans="7:7" x14ac:dyDescent="0.2">
      <c r="G1508" s="10"/>
    </row>
    <row r="1509" spans="7:7" x14ac:dyDescent="0.2">
      <c r="G1509" s="10"/>
    </row>
    <row r="1510" spans="7:7" x14ac:dyDescent="0.2">
      <c r="G1510" s="10"/>
    </row>
    <row r="1511" spans="7:7" x14ac:dyDescent="0.2">
      <c r="G1511" s="10"/>
    </row>
    <row r="1512" spans="7:7" x14ac:dyDescent="0.2">
      <c r="G1512" s="10"/>
    </row>
    <row r="1513" spans="7:7" x14ac:dyDescent="0.2">
      <c r="G1513" s="10"/>
    </row>
    <row r="1514" spans="7:7" x14ac:dyDescent="0.2">
      <c r="G1514" s="10"/>
    </row>
    <row r="1515" spans="7:7" x14ac:dyDescent="0.2">
      <c r="G1515" s="10"/>
    </row>
    <row r="1516" spans="7:7" x14ac:dyDescent="0.2">
      <c r="G1516" s="10"/>
    </row>
    <row r="1517" spans="7:7" x14ac:dyDescent="0.2">
      <c r="G1517" s="10"/>
    </row>
    <row r="1518" spans="7:7" x14ac:dyDescent="0.2">
      <c r="G1518" s="10"/>
    </row>
    <row r="1519" spans="7:7" x14ac:dyDescent="0.2">
      <c r="G1519" s="10"/>
    </row>
    <row r="1520" spans="7:7" x14ac:dyDescent="0.2">
      <c r="G1520" s="10"/>
    </row>
    <row r="1521" spans="7:7" x14ac:dyDescent="0.2">
      <c r="G1521" s="10"/>
    </row>
    <row r="1522" spans="7:7" x14ac:dyDescent="0.2">
      <c r="G1522" s="10"/>
    </row>
    <row r="1523" spans="7:7" x14ac:dyDescent="0.2">
      <c r="G1523" s="10"/>
    </row>
    <row r="1524" spans="7:7" x14ac:dyDescent="0.2">
      <c r="G1524" s="10"/>
    </row>
    <row r="1525" spans="7:7" x14ac:dyDescent="0.2">
      <c r="G1525" s="10"/>
    </row>
    <row r="1526" spans="7:7" x14ac:dyDescent="0.2">
      <c r="G1526" s="10"/>
    </row>
    <row r="1527" spans="7:7" x14ac:dyDescent="0.2">
      <c r="G1527" s="10"/>
    </row>
    <row r="1528" spans="7:7" x14ac:dyDescent="0.2">
      <c r="G1528" s="10"/>
    </row>
    <row r="1529" spans="7:7" x14ac:dyDescent="0.2">
      <c r="G1529" s="10"/>
    </row>
    <row r="1530" spans="7:7" x14ac:dyDescent="0.2">
      <c r="G1530" s="10"/>
    </row>
    <row r="1531" spans="7:7" x14ac:dyDescent="0.2">
      <c r="G1531" s="10"/>
    </row>
    <row r="1532" spans="7:7" x14ac:dyDescent="0.2">
      <c r="G1532" s="10"/>
    </row>
    <row r="1533" spans="7:7" x14ac:dyDescent="0.2">
      <c r="G1533" s="10"/>
    </row>
    <row r="1534" spans="7:7" x14ac:dyDescent="0.2">
      <c r="G1534" s="10"/>
    </row>
    <row r="1535" spans="7:7" x14ac:dyDescent="0.2">
      <c r="G1535" s="10"/>
    </row>
    <row r="1536" spans="7:7" x14ac:dyDescent="0.2">
      <c r="G1536" s="10"/>
    </row>
    <row r="1537" spans="7:7" x14ac:dyDescent="0.2">
      <c r="G1537" s="10"/>
    </row>
    <row r="1538" spans="7:7" x14ac:dyDescent="0.2">
      <c r="G1538" s="10"/>
    </row>
    <row r="1539" spans="7:7" x14ac:dyDescent="0.2">
      <c r="G1539" s="10"/>
    </row>
    <row r="1540" spans="7:7" x14ac:dyDescent="0.2">
      <c r="G1540" s="10"/>
    </row>
    <row r="1541" spans="7:7" x14ac:dyDescent="0.2">
      <c r="G1541" s="10"/>
    </row>
    <row r="1542" spans="7:7" x14ac:dyDescent="0.2">
      <c r="G1542" s="10"/>
    </row>
    <row r="1543" spans="7:7" x14ac:dyDescent="0.2">
      <c r="G1543" s="10"/>
    </row>
    <row r="1544" spans="7:7" x14ac:dyDescent="0.2">
      <c r="G1544" s="10"/>
    </row>
    <row r="1545" spans="7:7" x14ac:dyDescent="0.2">
      <c r="G1545" s="10"/>
    </row>
    <row r="1546" spans="7:7" x14ac:dyDescent="0.2">
      <c r="G1546" s="10"/>
    </row>
    <row r="1547" spans="7:7" x14ac:dyDescent="0.2">
      <c r="G1547" s="10"/>
    </row>
    <row r="1548" spans="7:7" x14ac:dyDescent="0.2">
      <c r="G1548" s="10"/>
    </row>
    <row r="1549" spans="7:7" x14ac:dyDescent="0.2">
      <c r="G1549" s="10"/>
    </row>
    <row r="1550" spans="7:7" x14ac:dyDescent="0.2">
      <c r="G1550" s="10"/>
    </row>
    <row r="1551" spans="7:7" x14ac:dyDescent="0.2">
      <c r="G1551" s="10"/>
    </row>
    <row r="1552" spans="7:7" x14ac:dyDescent="0.2">
      <c r="G1552" s="10"/>
    </row>
    <row r="1553" spans="7:7" x14ac:dyDescent="0.2">
      <c r="G1553" s="10"/>
    </row>
    <row r="1554" spans="7:7" x14ac:dyDescent="0.2">
      <c r="G1554" s="10"/>
    </row>
    <row r="1555" spans="7:7" x14ac:dyDescent="0.2">
      <c r="G1555" s="10"/>
    </row>
    <row r="1556" spans="7:7" x14ac:dyDescent="0.2">
      <c r="G1556" s="10"/>
    </row>
    <row r="1557" spans="7:7" x14ac:dyDescent="0.2">
      <c r="G1557" s="10"/>
    </row>
    <row r="1558" spans="7:7" x14ac:dyDescent="0.2">
      <c r="G1558" s="10"/>
    </row>
    <row r="1559" spans="7:7" x14ac:dyDescent="0.2">
      <c r="G1559" s="10"/>
    </row>
    <row r="1560" spans="7:7" x14ac:dyDescent="0.2">
      <c r="G1560" s="10"/>
    </row>
    <row r="1561" spans="7:7" x14ac:dyDescent="0.2">
      <c r="G1561" s="10"/>
    </row>
    <row r="1562" spans="7:7" x14ac:dyDescent="0.2">
      <c r="G1562" s="10"/>
    </row>
    <row r="1563" spans="7:7" x14ac:dyDescent="0.2">
      <c r="G1563" s="10"/>
    </row>
    <row r="1564" spans="7:7" x14ac:dyDescent="0.2">
      <c r="G1564" s="10"/>
    </row>
    <row r="1565" spans="7:7" x14ac:dyDescent="0.2">
      <c r="G1565" s="10"/>
    </row>
    <row r="1566" spans="7:7" x14ac:dyDescent="0.2">
      <c r="G1566" s="10"/>
    </row>
    <row r="1567" spans="7:7" x14ac:dyDescent="0.2">
      <c r="G1567" s="10"/>
    </row>
    <row r="1568" spans="7:7" x14ac:dyDescent="0.2">
      <c r="G1568" s="10"/>
    </row>
    <row r="1569" spans="7:7" x14ac:dyDescent="0.2">
      <c r="G1569" s="10"/>
    </row>
    <row r="1570" spans="7:7" x14ac:dyDescent="0.2">
      <c r="G1570" s="10"/>
    </row>
    <row r="1571" spans="7:7" x14ac:dyDescent="0.2">
      <c r="G1571" s="10"/>
    </row>
    <row r="1572" spans="7:7" x14ac:dyDescent="0.2">
      <c r="G1572" s="10"/>
    </row>
    <row r="1573" spans="7:7" x14ac:dyDescent="0.2">
      <c r="G1573" s="10"/>
    </row>
    <row r="1574" spans="7:7" x14ac:dyDescent="0.2">
      <c r="G1574" s="10"/>
    </row>
    <row r="1575" spans="7:7" x14ac:dyDescent="0.2">
      <c r="G1575" s="10"/>
    </row>
    <row r="1576" spans="7:7" x14ac:dyDescent="0.2">
      <c r="G1576" s="10"/>
    </row>
    <row r="1577" spans="7:7" x14ac:dyDescent="0.2">
      <c r="G1577" s="10"/>
    </row>
    <row r="1578" spans="7:7" x14ac:dyDescent="0.2">
      <c r="G1578" s="10"/>
    </row>
    <row r="1579" spans="7:7" x14ac:dyDescent="0.2">
      <c r="G1579" s="10"/>
    </row>
    <row r="1580" spans="7:7" x14ac:dyDescent="0.2">
      <c r="G1580" s="10"/>
    </row>
    <row r="1581" spans="7:7" x14ac:dyDescent="0.2">
      <c r="G1581" s="10"/>
    </row>
    <row r="1582" spans="7:7" x14ac:dyDescent="0.2">
      <c r="G1582" s="10"/>
    </row>
    <row r="1583" spans="7:7" x14ac:dyDescent="0.2">
      <c r="G1583" s="10"/>
    </row>
    <row r="1584" spans="7:7" x14ac:dyDescent="0.2">
      <c r="G1584" s="10"/>
    </row>
    <row r="1585" spans="7:7" x14ac:dyDescent="0.2">
      <c r="G1585" s="10"/>
    </row>
    <row r="1586" spans="7:7" x14ac:dyDescent="0.2">
      <c r="G1586" s="10"/>
    </row>
    <row r="1587" spans="7:7" x14ac:dyDescent="0.2">
      <c r="G1587" s="10"/>
    </row>
    <row r="1588" spans="7:7" x14ac:dyDescent="0.2">
      <c r="G1588" s="10"/>
    </row>
    <row r="1589" spans="7:7" x14ac:dyDescent="0.2">
      <c r="G1589" s="10"/>
    </row>
    <row r="1590" spans="7:7" x14ac:dyDescent="0.2">
      <c r="G1590" s="10"/>
    </row>
    <row r="1591" spans="7:7" x14ac:dyDescent="0.2">
      <c r="G1591" s="10"/>
    </row>
    <row r="1592" spans="7:7" x14ac:dyDescent="0.2">
      <c r="G1592" s="10"/>
    </row>
    <row r="1593" spans="7:7" x14ac:dyDescent="0.2">
      <c r="G1593" s="10"/>
    </row>
    <row r="1594" spans="7:7" x14ac:dyDescent="0.2">
      <c r="G1594" s="10"/>
    </row>
    <row r="1595" spans="7:7" x14ac:dyDescent="0.2">
      <c r="G1595" s="10"/>
    </row>
    <row r="1596" spans="7:7" x14ac:dyDescent="0.2">
      <c r="G1596" s="10"/>
    </row>
    <row r="1597" spans="7:7" x14ac:dyDescent="0.2">
      <c r="G1597" s="10"/>
    </row>
    <row r="1598" spans="7:7" x14ac:dyDescent="0.2">
      <c r="G1598" s="10"/>
    </row>
    <row r="1599" spans="7:7" x14ac:dyDescent="0.2">
      <c r="G1599" s="10"/>
    </row>
    <row r="1600" spans="7:7" x14ac:dyDescent="0.2">
      <c r="G1600" s="10"/>
    </row>
    <row r="1601" spans="7:7" x14ac:dyDescent="0.2">
      <c r="G1601" s="10"/>
    </row>
    <row r="1602" spans="7:7" x14ac:dyDescent="0.2">
      <c r="G1602" s="10"/>
    </row>
    <row r="1603" spans="7:7" x14ac:dyDescent="0.2">
      <c r="G1603" s="10"/>
    </row>
    <row r="1604" spans="7:7" x14ac:dyDescent="0.2">
      <c r="G1604" s="10"/>
    </row>
    <row r="1605" spans="7:7" x14ac:dyDescent="0.2">
      <c r="G1605" s="10"/>
    </row>
    <row r="1606" spans="7:7" x14ac:dyDescent="0.2">
      <c r="G1606" s="10"/>
    </row>
    <row r="1607" spans="7:7" x14ac:dyDescent="0.2">
      <c r="G1607" s="10"/>
    </row>
    <row r="1608" spans="7:7" x14ac:dyDescent="0.2">
      <c r="G1608" s="10"/>
    </row>
    <row r="1609" spans="7:7" x14ac:dyDescent="0.2">
      <c r="G1609" s="10"/>
    </row>
    <row r="1610" spans="7:7" x14ac:dyDescent="0.2">
      <c r="G1610" s="10"/>
    </row>
    <row r="1611" spans="7:7" x14ac:dyDescent="0.2">
      <c r="G1611" s="10"/>
    </row>
    <row r="1612" spans="7:7" x14ac:dyDescent="0.2">
      <c r="G1612" s="10"/>
    </row>
    <row r="1613" spans="7:7" x14ac:dyDescent="0.2">
      <c r="G1613" s="10"/>
    </row>
    <row r="1614" spans="7:7" x14ac:dyDescent="0.2">
      <c r="G1614" s="10"/>
    </row>
    <row r="1615" spans="7:7" x14ac:dyDescent="0.2">
      <c r="G1615" s="10"/>
    </row>
    <row r="1616" spans="7:7" x14ac:dyDescent="0.2">
      <c r="G1616" s="10"/>
    </row>
    <row r="1617" spans="7:7" x14ac:dyDescent="0.2">
      <c r="G1617" s="10"/>
    </row>
    <row r="1618" spans="7:7" x14ac:dyDescent="0.2">
      <c r="G1618" s="10"/>
    </row>
    <row r="1619" spans="7:7" x14ac:dyDescent="0.2">
      <c r="G1619" s="10"/>
    </row>
    <row r="1620" spans="7:7" x14ac:dyDescent="0.2">
      <c r="G1620" s="10"/>
    </row>
    <row r="1621" spans="7:7" x14ac:dyDescent="0.2">
      <c r="G1621" s="10"/>
    </row>
    <row r="1622" spans="7:7" x14ac:dyDescent="0.2">
      <c r="G1622" s="10"/>
    </row>
    <row r="1623" spans="7:7" x14ac:dyDescent="0.2">
      <c r="G1623" s="10"/>
    </row>
    <row r="1624" spans="7:7" x14ac:dyDescent="0.2">
      <c r="G1624" s="10"/>
    </row>
    <row r="1625" spans="7:7" x14ac:dyDescent="0.2">
      <c r="G1625" s="10"/>
    </row>
    <row r="1626" spans="7:7" x14ac:dyDescent="0.2">
      <c r="G1626" s="10"/>
    </row>
    <row r="1627" spans="7:7" x14ac:dyDescent="0.2">
      <c r="G1627" s="10"/>
    </row>
    <row r="1628" spans="7:7" x14ac:dyDescent="0.2">
      <c r="G1628" s="10"/>
    </row>
    <row r="1629" spans="7:7" x14ac:dyDescent="0.2">
      <c r="G1629" s="10"/>
    </row>
    <row r="1630" spans="7:7" x14ac:dyDescent="0.2">
      <c r="G1630" s="10"/>
    </row>
    <row r="1631" spans="7:7" x14ac:dyDescent="0.2">
      <c r="G1631" s="10"/>
    </row>
    <row r="1632" spans="7:7" x14ac:dyDescent="0.2">
      <c r="G1632" s="10"/>
    </row>
    <row r="1633" spans="7:7" x14ac:dyDescent="0.2">
      <c r="G1633" s="10"/>
    </row>
    <row r="1634" spans="7:7" x14ac:dyDescent="0.2">
      <c r="G1634" s="10"/>
    </row>
    <row r="1635" spans="7:7" x14ac:dyDescent="0.2">
      <c r="G1635" s="10"/>
    </row>
    <row r="1636" spans="7:7" x14ac:dyDescent="0.2">
      <c r="G1636" s="10"/>
    </row>
    <row r="1637" spans="7:7" x14ac:dyDescent="0.2">
      <c r="G1637" s="10"/>
    </row>
    <row r="1638" spans="7:7" x14ac:dyDescent="0.2">
      <c r="G1638" s="10"/>
    </row>
    <row r="1639" spans="7:7" x14ac:dyDescent="0.2">
      <c r="G1639" s="10"/>
    </row>
    <row r="1640" spans="7:7" x14ac:dyDescent="0.2">
      <c r="G1640" s="10"/>
    </row>
    <row r="1641" spans="7:7" x14ac:dyDescent="0.2">
      <c r="G1641" s="10"/>
    </row>
    <row r="1642" spans="7:7" x14ac:dyDescent="0.2">
      <c r="G1642" s="10"/>
    </row>
    <row r="1643" spans="7:7" x14ac:dyDescent="0.2">
      <c r="G1643" s="10"/>
    </row>
    <row r="1644" spans="7:7" x14ac:dyDescent="0.2">
      <c r="G1644" s="10"/>
    </row>
    <row r="1645" spans="7:7" x14ac:dyDescent="0.2">
      <c r="G1645" s="10"/>
    </row>
    <row r="1646" spans="7:7" x14ac:dyDescent="0.2">
      <c r="G1646" s="10"/>
    </row>
    <row r="1647" spans="7:7" x14ac:dyDescent="0.2">
      <c r="G1647" s="10"/>
    </row>
    <row r="1648" spans="7:7" x14ac:dyDescent="0.2">
      <c r="G1648" s="10"/>
    </row>
    <row r="1649" spans="7:7" x14ac:dyDescent="0.2">
      <c r="G1649" s="10"/>
    </row>
    <row r="1650" spans="7:7" x14ac:dyDescent="0.2">
      <c r="G1650" s="10"/>
    </row>
    <row r="1651" spans="7:7" x14ac:dyDescent="0.2">
      <c r="G1651" s="10"/>
    </row>
    <row r="1652" spans="7:7" x14ac:dyDescent="0.2">
      <c r="G1652" s="10"/>
    </row>
    <row r="1653" spans="7:7" x14ac:dyDescent="0.2">
      <c r="G1653" s="10"/>
    </row>
    <row r="1654" spans="7:7" x14ac:dyDescent="0.2">
      <c r="G1654" s="10"/>
    </row>
    <row r="1655" spans="7:7" x14ac:dyDescent="0.2">
      <c r="G1655" s="10"/>
    </row>
    <row r="1656" spans="7:7" x14ac:dyDescent="0.2">
      <c r="G1656" s="10"/>
    </row>
    <row r="1657" spans="7:7" x14ac:dyDescent="0.2">
      <c r="G1657" s="10"/>
    </row>
    <row r="1658" spans="7:7" x14ac:dyDescent="0.2">
      <c r="G1658" s="10"/>
    </row>
    <row r="1659" spans="7:7" x14ac:dyDescent="0.2">
      <c r="G1659" s="10"/>
    </row>
    <row r="1660" spans="7:7" x14ac:dyDescent="0.2">
      <c r="G1660" s="10"/>
    </row>
    <row r="1661" spans="7:7" x14ac:dyDescent="0.2">
      <c r="G1661" s="10"/>
    </row>
    <row r="1662" spans="7:7" x14ac:dyDescent="0.2">
      <c r="G1662" s="10"/>
    </row>
    <row r="1663" spans="7:7" x14ac:dyDescent="0.2">
      <c r="G1663" s="10"/>
    </row>
    <row r="1664" spans="7:7" x14ac:dyDescent="0.2">
      <c r="G1664" s="10"/>
    </row>
    <row r="1665" spans="7:7" x14ac:dyDescent="0.2">
      <c r="G1665" s="10"/>
    </row>
    <row r="1666" spans="7:7" x14ac:dyDescent="0.2">
      <c r="G1666" s="10"/>
    </row>
    <row r="1667" spans="7:7" x14ac:dyDescent="0.2">
      <c r="G1667" s="10"/>
    </row>
    <row r="1668" spans="7:7" x14ac:dyDescent="0.2">
      <c r="G1668" s="10"/>
    </row>
    <row r="1669" spans="7:7" x14ac:dyDescent="0.2">
      <c r="G1669" s="10"/>
    </row>
    <row r="1670" spans="7:7" x14ac:dyDescent="0.2">
      <c r="G1670" s="10"/>
    </row>
    <row r="1671" spans="7:7" x14ac:dyDescent="0.2">
      <c r="G1671" s="10"/>
    </row>
    <row r="1672" spans="7:7" x14ac:dyDescent="0.2">
      <c r="G1672" s="10"/>
    </row>
    <row r="1673" spans="7:7" x14ac:dyDescent="0.2">
      <c r="G1673" s="10"/>
    </row>
    <row r="1674" spans="7:7" x14ac:dyDescent="0.2">
      <c r="G1674" s="10"/>
    </row>
    <row r="1675" spans="7:7" x14ac:dyDescent="0.2">
      <c r="G1675" s="10"/>
    </row>
    <row r="1676" spans="7:7" x14ac:dyDescent="0.2">
      <c r="G1676" s="10"/>
    </row>
    <row r="1677" spans="7:7" x14ac:dyDescent="0.2">
      <c r="G1677" s="10"/>
    </row>
    <row r="1678" spans="7:7" x14ac:dyDescent="0.2">
      <c r="G1678" s="10"/>
    </row>
    <row r="1679" spans="7:7" x14ac:dyDescent="0.2">
      <c r="G1679" s="10"/>
    </row>
    <row r="1680" spans="7:7" x14ac:dyDescent="0.2">
      <c r="G1680" s="10"/>
    </row>
    <row r="1681" spans="7:7" x14ac:dyDescent="0.2">
      <c r="G1681" s="10"/>
    </row>
    <row r="1682" spans="7:7" x14ac:dyDescent="0.2">
      <c r="G1682" s="10"/>
    </row>
    <row r="1683" spans="7:7" x14ac:dyDescent="0.2">
      <c r="G1683" s="10"/>
    </row>
    <row r="1684" spans="7:7" x14ac:dyDescent="0.2">
      <c r="G1684" s="10"/>
    </row>
    <row r="1685" spans="7:7" x14ac:dyDescent="0.2">
      <c r="G1685" s="10"/>
    </row>
    <row r="1686" spans="7:7" x14ac:dyDescent="0.2">
      <c r="G1686" s="10"/>
    </row>
    <row r="1687" spans="7:7" x14ac:dyDescent="0.2">
      <c r="G1687" s="10"/>
    </row>
    <row r="1688" spans="7:7" x14ac:dyDescent="0.2">
      <c r="G1688" s="10"/>
    </row>
    <row r="1689" spans="7:7" x14ac:dyDescent="0.2">
      <c r="G1689" s="10"/>
    </row>
    <row r="1690" spans="7:7" x14ac:dyDescent="0.2">
      <c r="G1690" s="10"/>
    </row>
    <row r="1691" spans="7:7" x14ac:dyDescent="0.2">
      <c r="G1691" s="10"/>
    </row>
    <row r="1692" spans="7:7" x14ac:dyDescent="0.2">
      <c r="G1692" s="10"/>
    </row>
    <row r="1693" spans="7:7" x14ac:dyDescent="0.2">
      <c r="G1693" s="10"/>
    </row>
    <row r="1694" spans="7:7" x14ac:dyDescent="0.2">
      <c r="G1694" s="10"/>
    </row>
    <row r="1695" spans="7:7" x14ac:dyDescent="0.2">
      <c r="G1695" s="10"/>
    </row>
    <row r="1696" spans="7:7" x14ac:dyDescent="0.2">
      <c r="G1696" s="10"/>
    </row>
    <row r="1697" spans="7:7" x14ac:dyDescent="0.2">
      <c r="G1697" s="10"/>
    </row>
    <row r="1698" spans="7:7" x14ac:dyDescent="0.2">
      <c r="G1698" s="10"/>
    </row>
    <row r="1699" spans="7:7" x14ac:dyDescent="0.2">
      <c r="G1699" s="10"/>
    </row>
    <row r="1700" spans="7:7" x14ac:dyDescent="0.2">
      <c r="G1700" s="10"/>
    </row>
    <row r="1701" spans="7:7" x14ac:dyDescent="0.2">
      <c r="G1701" s="10"/>
    </row>
    <row r="1702" spans="7:7" x14ac:dyDescent="0.2">
      <c r="G1702" s="10"/>
    </row>
    <row r="1703" spans="7:7" x14ac:dyDescent="0.2">
      <c r="G1703" s="10"/>
    </row>
    <row r="1704" spans="7:7" x14ac:dyDescent="0.2">
      <c r="G1704" s="10"/>
    </row>
    <row r="1705" spans="7:7" x14ac:dyDescent="0.2">
      <c r="G1705" s="10"/>
    </row>
    <row r="1706" spans="7:7" x14ac:dyDescent="0.2">
      <c r="G1706" s="10"/>
    </row>
    <row r="1707" spans="7:7" x14ac:dyDescent="0.2">
      <c r="G1707" s="10"/>
    </row>
    <row r="1708" spans="7:7" x14ac:dyDescent="0.2">
      <c r="G1708" s="10"/>
    </row>
    <row r="1709" spans="7:7" x14ac:dyDescent="0.2">
      <c r="G1709" s="10"/>
    </row>
    <row r="1710" spans="7:7" x14ac:dyDescent="0.2">
      <c r="G1710" s="10"/>
    </row>
    <row r="1711" spans="7:7" x14ac:dyDescent="0.2">
      <c r="G1711" s="10"/>
    </row>
    <row r="1712" spans="7:7" x14ac:dyDescent="0.2">
      <c r="G1712" s="10"/>
    </row>
    <row r="1713" spans="7:7" x14ac:dyDescent="0.2">
      <c r="G1713" s="10"/>
    </row>
    <row r="1714" spans="7:7" x14ac:dyDescent="0.2">
      <c r="G1714" s="10"/>
    </row>
    <row r="1715" spans="7:7" x14ac:dyDescent="0.2">
      <c r="G1715" s="10"/>
    </row>
    <row r="1716" spans="7:7" x14ac:dyDescent="0.2">
      <c r="G1716" s="10"/>
    </row>
    <row r="1717" spans="7:7" x14ac:dyDescent="0.2">
      <c r="G1717" s="10"/>
    </row>
    <row r="1718" spans="7:7" x14ac:dyDescent="0.2">
      <c r="G1718" s="10"/>
    </row>
    <row r="1719" spans="7:7" x14ac:dyDescent="0.2">
      <c r="G1719" s="10"/>
    </row>
    <row r="1720" spans="7:7" x14ac:dyDescent="0.2">
      <c r="G1720" s="10"/>
    </row>
    <row r="1721" spans="7:7" x14ac:dyDescent="0.2">
      <c r="G1721" s="10"/>
    </row>
    <row r="1722" spans="7:7" x14ac:dyDescent="0.2">
      <c r="G1722" s="10"/>
    </row>
    <row r="1723" spans="7:7" x14ac:dyDescent="0.2">
      <c r="G1723" s="10"/>
    </row>
    <row r="1724" spans="7:7" x14ac:dyDescent="0.2">
      <c r="G1724" s="10"/>
    </row>
    <row r="1725" spans="7:7" x14ac:dyDescent="0.2">
      <c r="G1725" s="10"/>
    </row>
    <row r="1726" spans="7:7" x14ac:dyDescent="0.2">
      <c r="G1726" s="10"/>
    </row>
    <row r="1727" spans="7:7" x14ac:dyDescent="0.2">
      <c r="G1727" s="10"/>
    </row>
    <row r="1728" spans="7:7" x14ac:dyDescent="0.2">
      <c r="G1728" s="10"/>
    </row>
    <row r="1729" spans="7:7" x14ac:dyDescent="0.2">
      <c r="G1729" s="10"/>
    </row>
    <row r="1730" spans="7:7" x14ac:dyDescent="0.2">
      <c r="G1730" s="10"/>
    </row>
    <row r="1731" spans="7:7" x14ac:dyDescent="0.2">
      <c r="G1731" s="10"/>
    </row>
    <row r="1732" spans="7:7" x14ac:dyDescent="0.2">
      <c r="G1732" s="10"/>
    </row>
    <row r="1733" spans="7:7" x14ac:dyDescent="0.2">
      <c r="G1733" s="10"/>
    </row>
    <row r="1734" spans="7:7" x14ac:dyDescent="0.2">
      <c r="G1734" s="10"/>
    </row>
    <row r="1735" spans="7:7" x14ac:dyDescent="0.2">
      <c r="G1735" s="10"/>
    </row>
    <row r="1736" spans="7:7" x14ac:dyDescent="0.2">
      <c r="G1736" s="10"/>
    </row>
    <row r="1737" spans="7:7" x14ac:dyDescent="0.2">
      <c r="G1737" s="10"/>
    </row>
    <row r="1738" spans="7:7" x14ac:dyDescent="0.2">
      <c r="G1738" s="10"/>
    </row>
    <row r="1739" spans="7:7" x14ac:dyDescent="0.2">
      <c r="G1739" s="10"/>
    </row>
    <row r="1740" spans="7:7" x14ac:dyDescent="0.2">
      <c r="G1740" s="10"/>
    </row>
    <row r="1741" spans="7:7" x14ac:dyDescent="0.2">
      <c r="G1741" s="10"/>
    </row>
    <row r="1742" spans="7:7" x14ac:dyDescent="0.2">
      <c r="G1742" s="10"/>
    </row>
    <row r="1743" spans="7:7" x14ac:dyDescent="0.2">
      <c r="G1743" s="10"/>
    </row>
    <row r="1744" spans="7:7" x14ac:dyDescent="0.2">
      <c r="G1744" s="10"/>
    </row>
    <row r="1745" spans="7:7" x14ac:dyDescent="0.2">
      <c r="G1745" s="10"/>
    </row>
    <row r="1746" spans="7:7" x14ac:dyDescent="0.2">
      <c r="G1746" s="10"/>
    </row>
    <row r="1747" spans="7:7" x14ac:dyDescent="0.2">
      <c r="G1747" s="10"/>
    </row>
    <row r="1748" spans="7:7" x14ac:dyDescent="0.2">
      <c r="G1748" s="10"/>
    </row>
    <row r="1749" spans="7:7" x14ac:dyDescent="0.2">
      <c r="G1749" s="10"/>
    </row>
    <row r="1750" spans="7:7" x14ac:dyDescent="0.2">
      <c r="G1750" s="10"/>
    </row>
    <row r="1751" spans="7:7" x14ac:dyDescent="0.2">
      <c r="G1751" s="10"/>
    </row>
    <row r="1752" spans="7:7" x14ac:dyDescent="0.2">
      <c r="G1752" s="10"/>
    </row>
    <row r="1753" spans="7:7" x14ac:dyDescent="0.2">
      <c r="G1753" s="10"/>
    </row>
    <row r="1754" spans="7:7" x14ac:dyDescent="0.2">
      <c r="G1754" s="10"/>
    </row>
    <row r="1755" spans="7:7" x14ac:dyDescent="0.2">
      <c r="G1755" s="10"/>
    </row>
    <row r="1756" spans="7:7" x14ac:dyDescent="0.2">
      <c r="G1756" s="10"/>
    </row>
    <row r="1757" spans="7:7" x14ac:dyDescent="0.2">
      <c r="G1757" s="10"/>
    </row>
    <row r="1758" spans="7:7" x14ac:dyDescent="0.2">
      <c r="G1758" s="10"/>
    </row>
    <row r="1759" spans="7:7" x14ac:dyDescent="0.2">
      <c r="G1759" s="10"/>
    </row>
    <row r="1760" spans="7:7" x14ac:dyDescent="0.2">
      <c r="G1760" s="10"/>
    </row>
    <row r="1761" spans="7:7" x14ac:dyDescent="0.2">
      <c r="G1761" s="10"/>
    </row>
    <row r="1762" spans="7:7" x14ac:dyDescent="0.2">
      <c r="G1762" s="10"/>
    </row>
    <row r="1763" spans="7:7" x14ac:dyDescent="0.2">
      <c r="G1763" s="10"/>
    </row>
    <row r="1764" spans="7:7" x14ac:dyDescent="0.2">
      <c r="G1764" s="10"/>
    </row>
    <row r="1765" spans="7:7" x14ac:dyDescent="0.2">
      <c r="G1765" s="10"/>
    </row>
    <row r="1766" spans="7:7" x14ac:dyDescent="0.2">
      <c r="G1766" s="10"/>
    </row>
    <row r="1767" spans="7:7" x14ac:dyDescent="0.2">
      <c r="G1767" s="10"/>
    </row>
    <row r="1768" spans="7:7" x14ac:dyDescent="0.2">
      <c r="G1768" s="10"/>
    </row>
    <row r="1769" spans="7:7" x14ac:dyDescent="0.2">
      <c r="G1769" s="10"/>
    </row>
    <row r="1770" spans="7:7" x14ac:dyDescent="0.2">
      <c r="G1770" s="10"/>
    </row>
    <row r="1771" spans="7:7" x14ac:dyDescent="0.2">
      <c r="G1771" s="10"/>
    </row>
    <row r="1772" spans="7:7" x14ac:dyDescent="0.2">
      <c r="G1772" s="10"/>
    </row>
    <row r="1773" spans="7:7" x14ac:dyDescent="0.2">
      <c r="G1773" s="10"/>
    </row>
    <row r="1774" spans="7:7" x14ac:dyDescent="0.2">
      <c r="G1774" s="10"/>
    </row>
    <row r="1775" spans="7:7" x14ac:dyDescent="0.2">
      <c r="G1775" s="10"/>
    </row>
    <row r="1776" spans="7:7" x14ac:dyDescent="0.2">
      <c r="G1776" s="10"/>
    </row>
    <row r="1777" spans="7:7" x14ac:dyDescent="0.2">
      <c r="G1777" s="10"/>
    </row>
    <row r="1778" spans="7:7" x14ac:dyDescent="0.2">
      <c r="G1778" s="10"/>
    </row>
    <row r="1779" spans="7:7" x14ac:dyDescent="0.2">
      <c r="G1779" s="10"/>
    </row>
    <row r="1780" spans="7:7" x14ac:dyDescent="0.2">
      <c r="G1780" s="10"/>
    </row>
    <row r="1781" spans="7:7" x14ac:dyDescent="0.2">
      <c r="G1781" s="10"/>
    </row>
    <row r="1782" spans="7:7" x14ac:dyDescent="0.2">
      <c r="G1782" s="10"/>
    </row>
    <row r="1783" spans="7:7" x14ac:dyDescent="0.2">
      <c r="G1783" s="10"/>
    </row>
    <row r="1784" spans="7:7" x14ac:dyDescent="0.2">
      <c r="G1784" s="10"/>
    </row>
    <row r="1785" spans="7:7" x14ac:dyDescent="0.2">
      <c r="G1785" s="10"/>
    </row>
    <row r="1786" spans="7:7" x14ac:dyDescent="0.2">
      <c r="G1786" s="10"/>
    </row>
    <row r="1787" spans="7:7" x14ac:dyDescent="0.2">
      <c r="G1787" s="10"/>
    </row>
    <row r="1788" spans="7:7" x14ac:dyDescent="0.2">
      <c r="G1788" s="10"/>
    </row>
    <row r="1789" spans="7:7" x14ac:dyDescent="0.2">
      <c r="G1789" s="10"/>
    </row>
    <row r="1790" spans="7:7" x14ac:dyDescent="0.2">
      <c r="G1790" s="10"/>
    </row>
    <row r="1791" spans="7:7" x14ac:dyDescent="0.2">
      <c r="G1791" s="10"/>
    </row>
    <row r="1792" spans="7:7" x14ac:dyDescent="0.2">
      <c r="G1792" s="10"/>
    </row>
    <row r="1793" spans="7:7" x14ac:dyDescent="0.2">
      <c r="G1793" s="10"/>
    </row>
    <row r="1794" spans="7:7" x14ac:dyDescent="0.2">
      <c r="G1794" s="10"/>
    </row>
    <row r="1795" spans="7:7" x14ac:dyDescent="0.2">
      <c r="G1795" s="10"/>
    </row>
    <row r="1796" spans="7:7" x14ac:dyDescent="0.2">
      <c r="G1796" s="10"/>
    </row>
    <row r="1797" spans="7:7" x14ac:dyDescent="0.2">
      <c r="G1797" s="10"/>
    </row>
    <row r="1798" spans="7:7" x14ac:dyDescent="0.2">
      <c r="G1798" s="10"/>
    </row>
    <row r="1799" spans="7:7" x14ac:dyDescent="0.2">
      <c r="G1799" s="10"/>
    </row>
    <row r="1800" spans="7:7" x14ac:dyDescent="0.2">
      <c r="G1800" s="10"/>
    </row>
    <row r="1801" spans="7:7" x14ac:dyDescent="0.2">
      <c r="G1801" s="10"/>
    </row>
    <row r="1802" spans="7:7" x14ac:dyDescent="0.2">
      <c r="G1802" s="10"/>
    </row>
    <row r="1803" spans="7:7" x14ac:dyDescent="0.2">
      <c r="G1803" s="10"/>
    </row>
    <row r="1804" spans="7:7" x14ac:dyDescent="0.2">
      <c r="G1804" s="10"/>
    </row>
    <row r="1805" spans="7:7" x14ac:dyDescent="0.2">
      <c r="G1805" s="10"/>
    </row>
    <row r="1806" spans="7:7" x14ac:dyDescent="0.2">
      <c r="G1806" s="10"/>
    </row>
    <row r="1807" spans="7:7" x14ac:dyDescent="0.2">
      <c r="G1807" s="10"/>
    </row>
    <row r="1808" spans="7:7" x14ac:dyDescent="0.2">
      <c r="G1808" s="10"/>
    </row>
    <row r="1809" spans="7:7" x14ac:dyDescent="0.2">
      <c r="G1809" s="10"/>
    </row>
    <row r="1810" spans="7:7" x14ac:dyDescent="0.2">
      <c r="G1810" s="10"/>
    </row>
    <row r="1811" spans="7:7" x14ac:dyDescent="0.2">
      <c r="G1811" s="10"/>
    </row>
    <row r="1812" spans="7:7" x14ac:dyDescent="0.2">
      <c r="G1812" s="10"/>
    </row>
    <row r="1813" spans="7:7" x14ac:dyDescent="0.2">
      <c r="G1813" s="10"/>
    </row>
    <row r="1814" spans="7:7" x14ac:dyDescent="0.2">
      <c r="G1814" s="10"/>
    </row>
    <row r="1815" spans="7:7" x14ac:dyDescent="0.2">
      <c r="G1815" s="10"/>
    </row>
    <row r="1816" spans="7:7" x14ac:dyDescent="0.2">
      <c r="G1816" s="10"/>
    </row>
    <row r="1817" spans="7:7" x14ac:dyDescent="0.2">
      <c r="G1817" s="10"/>
    </row>
    <row r="1818" spans="7:7" x14ac:dyDescent="0.2">
      <c r="G1818" s="10"/>
    </row>
    <row r="1819" spans="7:7" x14ac:dyDescent="0.2">
      <c r="G1819" s="10"/>
    </row>
    <row r="1820" spans="7:7" x14ac:dyDescent="0.2">
      <c r="G1820" s="10"/>
    </row>
    <row r="1821" spans="7:7" x14ac:dyDescent="0.2">
      <c r="G1821" s="10"/>
    </row>
    <row r="1822" spans="7:7" x14ac:dyDescent="0.2">
      <c r="G1822" s="10"/>
    </row>
    <row r="1823" spans="7:7" x14ac:dyDescent="0.2">
      <c r="G1823" s="10"/>
    </row>
    <row r="1824" spans="7:7" x14ac:dyDescent="0.2">
      <c r="G1824" s="10"/>
    </row>
    <row r="1825" spans="7:7" x14ac:dyDescent="0.2">
      <c r="G1825" s="10"/>
    </row>
    <row r="1826" spans="7:7" x14ac:dyDescent="0.2">
      <c r="G1826" s="10"/>
    </row>
    <row r="1827" spans="7:7" x14ac:dyDescent="0.2">
      <c r="G1827" s="10"/>
    </row>
    <row r="1828" spans="7:7" x14ac:dyDescent="0.2">
      <c r="G1828" s="10"/>
    </row>
    <row r="1829" spans="7:7" x14ac:dyDescent="0.2">
      <c r="G1829" s="10"/>
    </row>
    <row r="1830" spans="7:7" x14ac:dyDescent="0.2">
      <c r="G1830" s="10"/>
    </row>
    <row r="1831" spans="7:7" x14ac:dyDescent="0.2">
      <c r="G1831" s="10"/>
    </row>
    <row r="1832" spans="7:7" x14ac:dyDescent="0.2">
      <c r="G1832" s="10"/>
    </row>
    <row r="1833" spans="7:7" x14ac:dyDescent="0.2">
      <c r="G1833" s="10"/>
    </row>
    <row r="1834" spans="7:7" x14ac:dyDescent="0.2">
      <c r="G1834" s="10"/>
    </row>
    <row r="1835" spans="7:7" x14ac:dyDescent="0.2">
      <c r="G1835" s="10"/>
    </row>
    <row r="1836" spans="7:7" x14ac:dyDescent="0.2">
      <c r="G1836" s="10"/>
    </row>
    <row r="1837" spans="7:7" x14ac:dyDescent="0.2">
      <c r="G1837" s="10"/>
    </row>
    <row r="1838" spans="7:7" x14ac:dyDescent="0.2">
      <c r="G1838" s="10"/>
    </row>
    <row r="1839" spans="7:7" x14ac:dyDescent="0.2">
      <c r="G1839" s="10"/>
    </row>
    <row r="1840" spans="7:7" x14ac:dyDescent="0.2">
      <c r="G1840" s="10"/>
    </row>
    <row r="1841" spans="7:7" x14ac:dyDescent="0.2">
      <c r="G1841" s="10"/>
    </row>
    <row r="1842" spans="7:7" x14ac:dyDescent="0.2">
      <c r="G1842" s="10"/>
    </row>
    <row r="1843" spans="7:7" x14ac:dyDescent="0.2">
      <c r="G1843" s="10"/>
    </row>
    <row r="1844" spans="7:7" x14ac:dyDescent="0.2">
      <c r="G1844" s="10"/>
    </row>
    <row r="1845" spans="7:7" x14ac:dyDescent="0.2">
      <c r="G1845" s="10"/>
    </row>
    <row r="1846" spans="7:7" x14ac:dyDescent="0.2">
      <c r="G1846" s="10"/>
    </row>
    <row r="1847" spans="7:7" x14ac:dyDescent="0.2">
      <c r="G1847" s="10"/>
    </row>
    <row r="1848" spans="7:7" x14ac:dyDescent="0.2">
      <c r="G1848" s="10"/>
    </row>
    <row r="1849" spans="7:7" x14ac:dyDescent="0.2">
      <c r="G1849" s="10"/>
    </row>
    <row r="1850" spans="7:7" x14ac:dyDescent="0.2">
      <c r="G1850" s="10"/>
    </row>
    <row r="1851" spans="7:7" x14ac:dyDescent="0.2">
      <c r="G1851" s="10"/>
    </row>
    <row r="1852" spans="7:7" x14ac:dyDescent="0.2">
      <c r="G1852" s="10"/>
    </row>
    <row r="1853" spans="7:7" x14ac:dyDescent="0.2">
      <c r="G1853" s="10"/>
    </row>
    <row r="1854" spans="7:7" x14ac:dyDescent="0.2">
      <c r="G1854" s="10"/>
    </row>
    <row r="1855" spans="7:7" x14ac:dyDescent="0.2">
      <c r="G1855" s="10"/>
    </row>
    <row r="1856" spans="7:7" x14ac:dyDescent="0.2">
      <c r="G1856" s="10"/>
    </row>
    <row r="1857" spans="7:7" x14ac:dyDescent="0.2">
      <c r="G1857" s="10"/>
    </row>
    <row r="1858" spans="7:7" x14ac:dyDescent="0.2">
      <c r="G1858" s="10"/>
    </row>
    <row r="1859" spans="7:7" x14ac:dyDescent="0.2">
      <c r="G1859" s="10"/>
    </row>
    <row r="1860" spans="7:7" x14ac:dyDescent="0.2">
      <c r="G1860" s="10"/>
    </row>
    <row r="1861" spans="7:7" x14ac:dyDescent="0.2">
      <c r="G1861" s="10"/>
    </row>
    <row r="1862" spans="7:7" x14ac:dyDescent="0.2">
      <c r="G1862" s="10"/>
    </row>
    <row r="1863" spans="7:7" x14ac:dyDescent="0.2">
      <c r="G1863" s="10"/>
    </row>
    <row r="1864" spans="7:7" x14ac:dyDescent="0.2">
      <c r="G1864" s="10"/>
    </row>
    <row r="1865" spans="7:7" x14ac:dyDescent="0.2">
      <c r="G1865" s="10"/>
    </row>
    <row r="1866" spans="7:7" x14ac:dyDescent="0.2">
      <c r="G1866" s="10"/>
    </row>
    <row r="1867" spans="7:7" x14ac:dyDescent="0.2">
      <c r="G1867" s="10"/>
    </row>
    <row r="1868" spans="7:7" x14ac:dyDescent="0.2">
      <c r="G1868" s="10"/>
    </row>
    <row r="1869" spans="7:7" x14ac:dyDescent="0.2">
      <c r="G1869" s="10"/>
    </row>
    <row r="1870" spans="7:7" x14ac:dyDescent="0.2">
      <c r="G1870" s="10"/>
    </row>
    <row r="1871" spans="7:7" x14ac:dyDescent="0.2">
      <c r="G1871" s="10"/>
    </row>
    <row r="1872" spans="7:7" x14ac:dyDescent="0.2">
      <c r="G1872" s="10"/>
    </row>
    <row r="1873" spans="7:7" x14ac:dyDescent="0.2">
      <c r="G1873" s="10"/>
    </row>
    <row r="1874" spans="7:7" x14ac:dyDescent="0.2">
      <c r="G1874" s="10"/>
    </row>
    <row r="1875" spans="7:7" x14ac:dyDescent="0.2">
      <c r="G1875" s="10"/>
    </row>
    <row r="1876" spans="7:7" x14ac:dyDescent="0.2">
      <c r="G1876" s="10"/>
    </row>
    <row r="1877" spans="7:7" x14ac:dyDescent="0.2">
      <c r="G1877" s="10"/>
    </row>
    <row r="1878" spans="7:7" x14ac:dyDescent="0.2">
      <c r="G1878" s="10"/>
    </row>
    <row r="1879" spans="7:7" x14ac:dyDescent="0.2">
      <c r="G1879" s="10"/>
    </row>
    <row r="1880" spans="7:7" x14ac:dyDescent="0.2">
      <c r="G1880" s="10"/>
    </row>
    <row r="1881" spans="7:7" x14ac:dyDescent="0.2">
      <c r="G1881" s="10"/>
    </row>
    <row r="1882" spans="7:7" x14ac:dyDescent="0.2">
      <c r="G1882" s="10"/>
    </row>
    <row r="1883" spans="7:7" x14ac:dyDescent="0.2">
      <c r="G1883" s="10"/>
    </row>
    <row r="1884" spans="7:7" x14ac:dyDescent="0.2">
      <c r="G1884" s="10"/>
    </row>
    <row r="1885" spans="7:7" x14ac:dyDescent="0.2">
      <c r="G1885" s="10"/>
    </row>
    <row r="1886" spans="7:7" x14ac:dyDescent="0.2">
      <c r="G1886" s="10"/>
    </row>
    <row r="1887" spans="7:7" x14ac:dyDescent="0.2">
      <c r="G1887" s="10"/>
    </row>
    <row r="1888" spans="7:7" x14ac:dyDescent="0.2">
      <c r="G1888" s="10"/>
    </row>
    <row r="1889" spans="7:7" x14ac:dyDescent="0.2">
      <c r="G1889" s="10"/>
    </row>
    <row r="1890" spans="7:7" x14ac:dyDescent="0.2">
      <c r="G1890" s="10"/>
    </row>
    <row r="1891" spans="7:7" x14ac:dyDescent="0.2">
      <c r="G1891" s="10"/>
    </row>
    <row r="1892" spans="7:7" x14ac:dyDescent="0.2">
      <c r="G1892" s="10"/>
    </row>
    <row r="1893" spans="7:7" x14ac:dyDescent="0.2">
      <c r="G1893" s="10"/>
    </row>
    <row r="1894" spans="7:7" x14ac:dyDescent="0.2">
      <c r="G1894" s="10"/>
    </row>
    <row r="1895" spans="7:7" x14ac:dyDescent="0.2">
      <c r="G1895" s="10"/>
    </row>
    <row r="1896" spans="7:7" x14ac:dyDescent="0.2">
      <c r="G1896" s="10"/>
    </row>
    <row r="1897" spans="7:7" x14ac:dyDescent="0.2">
      <c r="G1897" s="10"/>
    </row>
    <row r="1898" spans="7:7" x14ac:dyDescent="0.2">
      <c r="G1898" s="10"/>
    </row>
    <row r="1899" spans="7:7" x14ac:dyDescent="0.2">
      <c r="G1899" s="10"/>
    </row>
    <row r="1900" spans="7:7" x14ac:dyDescent="0.2">
      <c r="G1900" s="10"/>
    </row>
    <row r="1901" spans="7:7" x14ac:dyDescent="0.2">
      <c r="G1901" s="10"/>
    </row>
    <row r="1902" spans="7:7" x14ac:dyDescent="0.2">
      <c r="G1902" s="10"/>
    </row>
    <row r="1903" spans="7:7" x14ac:dyDescent="0.2">
      <c r="G1903" s="10"/>
    </row>
    <row r="1904" spans="7:7" x14ac:dyDescent="0.2">
      <c r="G1904" s="10"/>
    </row>
    <row r="1905" spans="7:7" x14ac:dyDescent="0.2">
      <c r="G1905" s="10"/>
    </row>
    <row r="1906" spans="7:7" x14ac:dyDescent="0.2">
      <c r="G1906" s="10"/>
    </row>
    <row r="1907" spans="7:7" x14ac:dyDescent="0.2">
      <c r="G1907" s="10"/>
    </row>
    <row r="1908" spans="7:7" x14ac:dyDescent="0.2">
      <c r="G1908" s="10"/>
    </row>
    <row r="1909" spans="7:7" x14ac:dyDescent="0.2">
      <c r="G1909" s="10"/>
    </row>
    <row r="1910" spans="7:7" x14ac:dyDescent="0.2">
      <c r="G1910" s="10"/>
    </row>
    <row r="1911" spans="7:7" x14ac:dyDescent="0.2">
      <c r="G1911" s="10"/>
    </row>
    <row r="1912" spans="7:7" x14ac:dyDescent="0.2">
      <c r="G1912" s="10"/>
    </row>
    <row r="1913" spans="7:7" x14ac:dyDescent="0.2">
      <c r="G1913" s="10"/>
    </row>
    <row r="1914" spans="7:7" x14ac:dyDescent="0.2">
      <c r="G1914" s="10"/>
    </row>
    <row r="1915" spans="7:7" x14ac:dyDescent="0.2">
      <c r="G1915" s="10"/>
    </row>
    <row r="1916" spans="7:7" x14ac:dyDescent="0.2">
      <c r="G1916" s="10"/>
    </row>
    <row r="1917" spans="7:7" x14ac:dyDescent="0.2">
      <c r="G1917" s="10"/>
    </row>
    <row r="1918" spans="7:7" x14ac:dyDescent="0.2">
      <c r="G1918" s="10"/>
    </row>
    <row r="1919" spans="7:7" x14ac:dyDescent="0.2">
      <c r="G1919" s="10"/>
    </row>
    <row r="1920" spans="7:7" x14ac:dyDescent="0.2">
      <c r="G1920" s="10"/>
    </row>
    <row r="1921" spans="7:7" x14ac:dyDescent="0.2">
      <c r="G1921" s="10"/>
    </row>
    <row r="1922" spans="7:7" x14ac:dyDescent="0.2">
      <c r="G1922" s="10"/>
    </row>
    <row r="1923" spans="7:7" x14ac:dyDescent="0.2">
      <c r="G1923" s="10"/>
    </row>
    <row r="1924" spans="7:7" x14ac:dyDescent="0.2">
      <c r="G1924" s="10"/>
    </row>
    <row r="1925" spans="7:7" x14ac:dyDescent="0.2">
      <c r="G1925" s="10"/>
    </row>
    <row r="1926" spans="7:7" x14ac:dyDescent="0.2">
      <c r="G1926" s="10"/>
    </row>
    <row r="1927" spans="7:7" x14ac:dyDescent="0.2">
      <c r="G1927" s="10"/>
    </row>
    <row r="1928" spans="7:7" x14ac:dyDescent="0.2">
      <c r="G1928" s="10"/>
    </row>
    <row r="1929" spans="7:7" x14ac:dyDescent="0.2">
      <c r="G1929" s="10"/>
    </row>
    <row r="1930" spans="7:7" x14ac:dyDescent="0.2">
      <c r="G1930" s="10"/>
    </row>
    <row r="1931" spans="7:7" x14ac:dyDescent="0.2">
      <c r="G1931" s="10"/>
    </row>
    <row r="1932" spans="7:7" x14ac:dyDescent="0.2">
      <c r="G1932" s="10"/>
    </row>
    <row r="1933" spans="7:7" x14ac:dyDescent="0.2">
      <c r="G1933" s="10"/>
    </row>
    <row r="1934" spans="7:7" x14ac:dyDescent="0.2">
      <c r="G1934" s="10"/>
    </row>
    <row r="1935" spans="7:7" x14ac:dyDescent="0.2">
      <c r="G1935" s="10"/>
    </row>
    <row r="1936" spans="7:7" x14ac:dyDescent="0.2">
      <c r="G1936" s="10"/>
    </row>
    <row r="1937" spans="7:7" x14ac:dyDescent="0.2">
      <c r="G1937" s="10"/>
    </row>
    <row r="1938" spans="7:7" x14ac:dyDescent="0.2">
      <c r="G1938" s="10"/>
    </row>
    <row r="1939" spans="7:7" x14ac:dyDescent="0.2">
      <c r="G1939" s="10"/>
    </row>
    <row r="1940" spans="7:7" x14ac:dyDescent="0.2">
      <c r="G1940" s="10"/>
    </row>
    <row r="1941" spans="7:7" x14ac:dyDescent="0.2">
      <c r="G1941" s="10"/>
    </row>
    <row r="1942" spans="7:7" x14ac:dyDescent="0.2">
      <c r="G1942" s="10"/>
    </row>
    <row r="1943" spans="7:7" x14ac:dyDescent="0.2">
      <c r="G1943" s="10"/>
    </row>
    <row r="1944" spans="7:7" x14ac:dyDescent="0.2">
      <c r="G1944" s="10"/>
    </row>
    <row r="1945" spans="7:7" x14ac:dyDescent="0.2">
      <c r="G1945" s="10"/>
    </row>
    <row r="1946" spans="7:7" x14ac:dyDescent="0.2">
      <c r="G1946" s="10"/>
    </row>
    <row r="1947" spans="7:7" x14ac:dyDescent="0.2">
      <c r="G1947" s="10"/>
    </row>
    <row r="1948" spans="7:7" x14ac:dyDescent="0.2">
      <c r="G1948" s="10"/>
    </row>
    <row r="1949" spans="7:7" x14ac:dyDescent="0.2">
      <c r="G1949" s="10"/>
    </row>
    <row r="1950" spans="7:7" x14ac:dyDescent="0.2">
      <c r="G1950" s="10"/>
    </row>
    <row r="1951" spans="7:7" x14ac:dyDescent="0.2">
      <c r="G1951" s="10"/>
    </row>
    <row r="1952" spans="7:7" x14ac:dyDescent="0.2">
      <c r="G1952" s="10"/>
    </row>
    <row r="1953" spans="7:7" x14ac:dyDescent="0.2">
      <c r="G1953" s="10"/>
    </row>
    <row r="1954" spans="7:7" x14ac:dyDescent="0.2">
      <c r="G1954" s="10"/>
    </row>
    <row r="1955" spans="7:7" x14ac:dyDescent="0.2">
      <c r="G1955" s="10"/>
    </row>
    <row r="1956" spans="7:7" x14ac:dyDescent="0.2">
      <c r="G1956" s="10"/>
    </row>
    <row r="1957" spans="7:7" x14ac:dyDescent="0.2">
      <c r="G1957" s="10"/>
    </row>
    <row r="1958" spans="7:7" x14ac:dyDescent="0.2">
      <c r="G1958" s="10"/>
    </row>
    <row r="1959" spans="7:7" x14ac:dyDescent="0.2">
      <c r="G1959" s="10"/>
    </row>
    <row r="1960" spans="7:7" x14ac:dyDescent="0.2">
      <c r="G1960" s="10"/>
    </row>
    <row r="1961" spans="7:7" x14ac:dyDescent="0.2">
      <c r="G1961" s="10"/>
    </row>
    <row r="1962" spans="7:7" x14ac:dyDescent="0.2">
      <c r="G1962" s="10"/>
    </row>
    <row r="1963" spans="7:7" x14ac:dyDescent="0.2">
      <c r="G1963" s="10"/>
    </row>
    <row r="1964" spans="7:7" x14ac:dyDescent="0.2">
      <c r="G1964" s="10"/>
    </row>
    <row r="1965" spans="7:7" x14ac:dyDescent="0.2">
      <c r="G1965" s="10"/>
    </row>
    <row r="1966" spans="7:7" x14ac:dyDescent="0.2">
      <c r="G1966" s="10"/>
    </row>
    <row r="1967" spans="7:7" x14ac:dyDescent="0.2">
      <c r="G1967" s="10"/>
    </row>
    <row r="1968" spans="7:7" x14ac:dyDescent="0.2">
      <c r="G1968" s="10"/>
    </row>
    <row r="1969" spans="7:7" x14ac:dyDescent="0.2">
      <c r="G1969" s="10"/>
    </row>
    <row r="1970" spans="7:7" x14ac:dyDescent="0.2">
      <c r="G1970" s="10"/>
    </row>
    <row r="1971" spans="7:7" x14ac:dyDescent="0.2">
      <c r="G1971" s="10"/>
    </row>
    <row r="1972" spans="7:7" x14ac:dyDescent="0.2">
      <c r="G1972" s="10"/>
    </row>
    <row r="1973" spans="7:7" x14ac:dyDescent="0.2">
      <c r="G1973" s="10"/>
    </row>
    <row r="1974" spans="7:7" x14ac:dyDescent="0.2">
      <c r="G1974" s="10"/>
    </row>
    <row r="1975" spans="7:7" x14ac:dyDescent="0.2">
      <c r="G1975" s="10"/>
    </row>
    <row r="1976" spans="7:7" x14ac:dyDescent="0.2">
      <c r="G1976" s="10"/>
    </row>
    <row r="1977" spans="7:7" x14ac:dyDescent="0.2">
      <c r="G1977" s="10"/>
    </row>
    <row r="1978" spans="7:7" x14ac:dyDescent="0.2">
      <c r="G1978" s="10"/>
    </row>
    <row r="1979" spans="7:7" x14ac:dyDescent="0.2">
      <c r="G1979" s="10"/>
    </row>
    <row r="1980" spans="7:7" x14ac:dyDescent="0.2">
      <c r="G1980" s="10"/>
    </row>
    <row r="1981" spans="7:7" x14ac:dyDescent="0.2">
      <c r="G1981" s="10"/>
    </row>
    <row r="1982" spans="7:7" x14ac:dyDescent="0.2">
      <c r="G1982" s="10"/>
    </row>
    <row r="1983" spans="7:7" x14ac:dyDescent="0.2">
      <c r="G1983" s="10"/>
    </row>
    <row r="1984" spans="7:7" x14ac:dyDescent="0.2">
      <c r="G1984" s="10"/>
    </row>
    <row r="1985" spans="7:7" x14ac:dyDescent="0.2">
      <c r="G1985" s="10"/>
    </row>
    <row r="1986" spans="7:7" x14ac:dyDescent="0.2">
      <c r="G1986" s="10"/>
    </row>
    <row r="1987" spans="7:7" x14ac:dyDescent="0.2">
      <c r="G1987" s="10"/>
    </row>
    <row r="1988" spans="7:7" x14ac:dyDescent="0.2">
      <c r="G1988" s="10"/>
    </row>
    <row r="1989" spans="7:7" x14ac:dyDescent="0.2">
      <c r="G1989" s="10"/>
    </row>
    <row r="1990" spans="7:7" x14ac:dyDescent="0.2">
      <c r="G1990" s="10"/>
    </row>
    <row r="1991" spans="7:7" x14ac:dyDescent="0.2">
      <c r="G1991" s="10"/>
    </row>
    <row r="1992" spans="7:7" x14ac:dyDescent="0.2">
      <c r="G1992" s="10"/>
    </row>
    <row r="1993" spans="7:7" x14ac:dyDescent="0.2">
      <c r="G1993" s="10"/>
    </row>
    <row r="1994" spans="7:7" x14ac:dyDescent="0.2">
      <c r="G1994" s="10"/>
    </row>
    <row r="1995" spans="7:7" x14ac:dyDescent="0.2">
      <c r="G1995" s="10"/>
    </row>
    <row r="1996" spans="7:7" x14ac:dyDescent="0.2">
      <c r="G1996" s="10"/>
    </row>
    <row r="1997" spans="7:7" x14ac:dyDescent="0.2">
      <c r="G1997" s="10"/>
    </row>
    <row r="1998" spans="7:7" x14ac:dyDescent="0.2">
      <c r="G1998" s="10"/>
    </row>
    <row r="1999" spans="7:7" x14ac:dyDescent="0.2">
      <c r="G1999" s="10"/>
    </row>
    <row r="2000" spans="7:7" x14ac:dyDescent="0.2">
      <c r="G2000" s="10"/>
    </row>
    <row r="2001" spans="7:7" x14ac:dyDescent="0.2">
      <c r="G2001" s="10"/>
    </row>
    <row r="2002" spans="7:7" x14ac:dyDescent="0.2">
      <c r="G2002" s="10"/>
    </row>
    <row r="2003" spans="7:7" x14ac:dyDescent="0.2">
      <c r="G2003" s="10"/>
    </row>
    <row r="2004" spans="7:7" x14ac:dyDescent="0.2">
      <c r="G2004" s="10"/>
    </row>
    <row r="2005" spans="7:7" x14ac:dyDescent="0.2">
      <c r="G2005" s="10"/>
    </row>
    <row r="2006" spans="7:7" x14ac:dyDescent="0.2">
      <c r="G2006" s="10"/>
    </row>
    <row r="2007" spans="7:7" x14ac:dyDescent="0.2">
      <c r="G2007" s="10"/>
    </row>
    <row r="2008" spans="7:7" x14ac:dyDescent="0.2">
      <c r="G2008" s="10"/>
    </row>
    <row r="2009" spans="7:7" x14ac:dyDescent="0.2">
      <c r="G2009" s="10"/>
    </row>
    <row r="2010" spans="7:7" x14ac:dyDescent="0.2">
      <c r="G2010" s="10"/>
    </row>
    <row r="2011" spans="7:7" x14ac:dyDescent="0.2">
      <c r="G2011" s="10"/>
    </row>
    <row r="2012" spans="7:7" x14ac:dyDescent="0.2">
      <c r="G2012" s="10"/>
    </row>
    <row r="2013" spans="7:7" x14ac:dyDescent="0.2">
      <c r="G2013" s="10"/>
    </row>
    <row r="2014" spans="7:7" x14ac:dyDescent="0.2">
      <c r="G2014" s="10"/>
    </row>
    <row r="2015" spans="7:7" x14ac:dyDescent="0.2">
      <c r="G2015" s="10"/>
    </row>
    <row r="2016" spans="7:7" x14ac:dyDescent="0.2">
      <c r="G2016" s="10"/>
    </row>
    <row r="2017" spans="7:7" x14ac:dyDescent="0.2">
      <c r="G2017" s="10"/>
    </row>
    <row r="2018" spans="7:7" x14ac:dyDescent="0.2">
      <c r="G2018" s="10"/>
    </row>
    <row r="2019" spans="7:7" x14ac:dyDescent="0.2">
      <c r="G2019" s="10"/>
    </row>
    <row r="2020" spans="7:7" x14ac:dyDescent="0.2">
      <c r="G2020" s="10"/>
    </row>
    <row r="2021" spans="7:7" x14ac:dyDescent="0.2">
      <c r="G2021" s="10"/>
    </row>
    <row r="2022" spans="7:7" x14ac:dyDescent="0.2">
      <c r="G2022" s="10"/>
    </row>
    <row r="2023" spans="7:7" x14ac:dyDescent="0.2">
      <c r="G2023" s="10"/>
    </row>
    <row r="2024" spans="7:7" x14ac:dyDescent="0.2">
      <c r="G2024" s="10"/>
    </row>
    <row r="2025" spans="7:7" x14ac:dyDescent="0.2">
      <c r="G2025" s="10"/>
    </row>
    <row r="2026" spans="7:7" x14ac:dyDescent="0.2">
      <c r="G2026" s="10"/>
    </row>
    <row r="2027" spans="7:7" x14ac:dyDescent="0.2">
      <c r="G2027" s="10"/>
    </row>
    <row r="2028" spans="7:7" x14ac:dyDescent="0.2">
      <c r="G2028" s="10"/>
    </row>
    <row r="2029" spans="7:7" x14ac:dyDescent="0.2">
      <c r="G2029" s="10"/>
    </row>
    <row r="2030" spans="7:7" x14ac:dyDescent="0.2">
      <c r="G2030" s="10"/>
    </row>
    <row r="2031" spans="7:7" x14ac:dyDescent="0.2">
      <c r="G2031" s="10"/>
    </row>
    <row r="2032" spans="7:7" x14ac:dyDescent="0.2">
      <c r="G2032" s="10"/>
    </row>
    <row r="2033" spans="7:7" x14ac:dyDescent="0.2">
      <c r="G2033" s="10"/>
    </row>
    <row r="2034" spans="7:7" x14ac:dyDescent="0.2">
      <c r="G2034" s="10"/>
    </row>
    <row r="2035" spans="7:7" x14ac:dyDescent="0.2">
      <c r="G2035" s="10"/>
    </row>
    <row r="2036" spans="7:7" x14ac:dyDescent="0.2">
      <c r="G2036" s="10"/>
    </row>
    <row r="2037" spans="7:7" x14ac:dyDescent="0.2">
      <c r="G2037" s="10"/>
    </row>
    <row r="2038" spans="7:7" x14ac:dyDescent="0.2">
      <c r="G2038" s="10"/>
    </row>
    <row r="2039" spans="7:7" x14ac:dyDescent="0.2">
      <c r="G2039" s="10"/>
    </row>
    <row r="2040" spans="7:7" x14ac:dyDescent="0.2">
      <c r="G2040" s="10"/>
    </row>
    <row r="2041" spans="7:7" x14ac:dyDescent="0.2">
      <c r="G2041" s="10"/>
    </row>
    <row r="2042" spans="7:7" x14ac:dyDescent="0.2">
      <c r="G2042" s="10"/>
    </row>
    <row r="2043" spans="7:7" x14ac:dyDescent="0.2">
      <c r="G2043" s="10"/>
    </row>
    <row r="2044" spans="7:7" x14ac:dyDescent="0.2">
      <c r="G2044" s="10"/>
    </row>
    <row r="2045" spans="7:7" x14ac:dyDescent="0.2">
      <c r="G2045" s="10"/>
    </row>
    <row r="2046" spans="7:7" x14ac:dyDescent="0.2">
      <c r="G2046" s="10"/>
    </row>
    <row r="2047" spans="7:7" x14ac:dyDescent="0.2">
      <c r="G2047" s="10"/>
    </row>
    <row r="2048" spans="7:7" x14ac:dyDescent="0.2">
      <c r="G2048" s="10"/>
    </row>
    <row r="2049" spans="7:7" x14ac:dyDescent="0.2">
      <c r="G2049" s="10"/>
    </row>
    <row r="2050" spans="7:7" x14ac:dyDescent="0.2">
      <c r="G2050" s="10"/>
    </row>
    <row r="2051" spans="7:7" x14ac:dyDescent="0.2">
      <c r="G2051" s="10"/>
    </row>
    <row r="2052" spans="7:7" x14ac:dyDescent="0.2">
      <c r="G2052" s="10"/>
    </row>
    <row r="2053" spans="7:7" x14ac:dyDescent="0.2">
      <c r="G2053" s="10"/>
    </row>
    <row r="2054" spans="7:7" x14ac:dyDescent="0.2">
      <c r="G2054" s="10"/>
    </row>
    <row r="2055" spans="7:7" x14ac:dyDescent="0.2">
      <c r="G2055" s="10"/>
    </row>
    <row r="2056" spans="7:7" x14ac:dyDescent="0.2">
      <c r="G2056" s="10"/>
    </row>
    <row r="2057" spans="7:7" x14ac:dyDescent="0.2">
      <c r="G2057" s="10"/>
    </row>
    <row r="2058" spans="7:7" x14ac:dyDescent="0.2">
      <c r="G2058" s="10"/>
    </row>
    <row r="2059" spans="7:7" x14ac:dyDescent="0.2">
      <c r="G2059" s="10"/>
    </row>
    <row r="2060" spans="7:7" x14ac:dyDescent="0.2">
      <c r="G2060" s="10"/>
    </row>
    <row r="2061" spans="7:7" x14ac:dyDescent="0.2">
      <c r="G2061" s="10"/>
    </row>
    <row r="2062" spans="7:7" x14ac:dyDescent="0.2">
      <c r="G2062" s="10"/>
    </row>
    <row r="2063" spans="7:7" x14ac:dyDescent="0.2">
      <c r="G2063" s="10"/>
    </row>
    <row r="2064" spans="7:7" x14ac:dyDescent="0.2">
      <c r="G2064" s="10"/>
    </row>
    <row r="2065" spans="7:7" x14ac:dyDescent="0.2">
      <c r="G2065" s="10"/>
    </row>
    <row r="2066" spans="7:7" x14ac:dyDescent="0.2">
      <c r="G2066" s="10"/>
    </row>
    <row r="2067" spans="7:7" x14ac:dyDescent="0.2">
      <c r="G2067" s="10"/>
    </row>
    <row r="2068" spans="7:7" x14ac:dyDescent="0.2">
      <c r="G2068" s="10"/>
    </row>
    <row r="2069" spans="7:7" x14ac:dyDescent="0.2">
      <c r="G2069" s="10"/>
    </row>
    <row r="2070" spans="7:7" x14ac:dyDescent="0.2">
      <c r="G2070" s="10"/>
    </row>
    <row r="2071" spans="7:7" x14ac:dyDescent="0.2">
      <c r="G2071" s="10"/>
    </row>
    <row r="2072" spans="7:7" x14ac:dyDescent="0.2">
      <c r="G2072" s="10"/>
    </row>
    <row r="2073" spans="7:7" x14ac:dyDescent="0.2">
      <c r="G2073" s="10"/>
    </row>
    <row r="2074" spans="7:7" x14ac:dyDescent="0.2">
      <c r="G2074" s="10"/>
    </row>
    <row r="2075" spans="7:7" x14ac:dyDescent="0.2">
      <c r="G2075" s="10"/>
    </row>
    <row r="2076" spans="7:7" x14ac:dyDescent="0.2">
      <c r="G2076" s="10"/>
    </row>
    <row r="2077" spans="7:7" x14ac:dyDescent="0.2">
      <c r="G2077" s="10"/>
    </row>
    <row r="2078" spans="7:7" x14ac:dyDescent="0.2">
      <c r="G2078" s="10"/>
    </row>
    <row r="2079" spans="7:7" x14ac:dyDescent="0.2">
      <c r="G2079" s="10"/>
    </row>
    <row r="2080" spans="7:7" x14ac:dyDescent="0.2">
      <c r="G2080" s="10"/>
    </row>
    <row r="2081" spans="7:7" x14ac:dyDescent="0.2">
      <c r="G2081" s="10"/>
    </row>
    <row r="2082" spans="7:7" x14ac:dyDescent="0.2">
      <c r="G2082" s="10"/>
    </row>
    <row r="2083" spans="7:7" x14ac:dyDescent="0.2">
      <c r="G2083" s="10"/>
    </row>
    <row r="2084" spans="7:7" x14ac:dyDescent="0.2">
      <c r="G2084" s="10"/>
    </row>
    <row r="2085" spans="7:7" x14ac:dyDescent="0.2">
      <c r="G2085" s="10"/>
    </row>
    <row r="2086" spans="7:7" x14ac:dyDescent="0.2">
      <c r="G2086" s="10"/>
    </row>
    <row r="2087" spans="7:7" x14ac:dyDescent="0.2">
      <c r="G2087" s="10"/>
    </row>
    <row r="2088" spans="7:7" x14ac:dyDescent="0.2">
      <c r="G2088" s="10"/>
    </row>
    <row r="2089" spans="7:7" x14ac:dyDescent="0.2">
      <c r="G2089" s="10"/>
    </row>
    <row r="2090" spans="7:7" x14ac:dyDescent="0.2">
      <c r="G2090" s="10"/>
    </row>
    <row r="2091" spans="7:7" x14ac:dyDescent="0.2">
      <c r="G2091" s="10"/>
    </row>
    <row r="2092" spans="7:7" x14ac:dyDescent="0.2">
      <c r="G2092" s="10"/>
    </row>
    <row r="2093" spans="7:7" x14ac:dyDescent="0.2">
      <c r="G2093" s="10"/>
    </row>
    <row r="2094" spans="7:7" x14ac:dyDescent="0.2">
      <c r="G2094" s="10"/>
    </row>
    <row r="2095" spans="7:7" x14ac:dyDescent="0.2">
      <c r="G2095" s="10"/>
    </row>
    <row r="2096" spans="7:7" x14ac:dyDescent="0.2">
      <c r="G2096" s="10"/>
    </row>
    <row r="2097" spans="7:7" x14ac:dyDescent="0.2">
      <c r="G2097" s="10"/>
    </row>
    <row r="2098" spans="7:7" x14ac:dyDescent="0.2">
      <c r="G2098" s="10"/>
    </row>
    <row r="2099" spans="7:7" x14ac:dyDescent="0.2">
      <c r="G2099" s="10"/>
    </row>
    <row r="2100" spans="7:7" x14ac:dyDescent="0.2">
      <c r="G2100" s="10"/>
    </row>
    <row r="2101" spans="7:7" x14ac:dyDescent="0.2">
      <c r="G2101" s="10"/>
    </row>
    <row r="2102" spans="7:7" x14ac:dyDescent="0.2">
      <c r="G2102" s="10"/>
    </row>
    <row r="2103" spans="7:7" x14ac:dyDescent="0.2">
      <c r="G2103" s="10"/>
    </row>
    <row r="2104" spans="7:7" x14ac:dyDescent="0.2">
      <c r="G2104" s="10"/>
    </row>
    <row r="2105" spans="7:7" x14ac:dyDescent="0.2">
      <c r="G2105" s="10"/>
    </row>
    <row r="2106" spans="7:7" x14ac:dyDescent="0.2">
      <c r="G2106" s="10"/>
    </row>
    <row r="2107" spans="7:7" x14ac:dyDescent="0.2">
      <c r="G2107" s="10"/>
    </row>
    <row r="2108" spans="7:7" x14ac:dyDescent="0.2">
      <c r="G2108" s="10"/>
    </row>
    <row r="2109" spans="7:7" x14ac:dyDescent="0.2">
      <c r="G2109" s="10"/>
    </row>
    <row r="2110" spans="7:7" x14ac:dyDescent="0.2">
      <c r="G2110" s="10"/>
    </row>
    <row r="2111" spans="7:7" x14ac:dyDescent="0.2">
      <c r="G2111" s="10"/>
    </row>
    <row r="2112" spans="7:7" x14ac:dyDescent="0.2">
      <c r="G2112" s="10"/>
    </row>
    <row r="2113" spans="7:7" x14ac:dyDescent="0.2">
      <c r="G2113" s="10"/>
    </row>
    <row r="2114" spans="7:7" x14ac:dyDescent="0.2">
      <c r="G2114" s="10"/>
    </row>
    <row r="2115" spans="7:7" x14ac:dyDescent="0.2">
      <c r="G2115" s="10"/>
    </row>
    <row r="2116" spans="7:7" x14ac:dyDescent="0.2">
      <c r="G2116" s="10"/>
    </row>
    <row r="2117" spans="7:7" x14ac:dyDescent="0.2">
      <c r="G2117" s="10"/>
    </row>
    <row r="2118" spans="7:7" x14ac:dyDescent="0.2">
      <c r="G2118" s="10"/>
    </row>
    <row r="2119" spans="7:7" x14ac:dyDescent="0.2">
      <c r="G2119" s="10"/>
    </row>
    <row r="2120" spans="7:7" x14ac:dyDescent="0.2">
      <c r="G2120" s="10"/>
    </row>
    <row r="2121" spans="7:7" x14ac:dyDescent="0.2">
      <c r="G2121" s="10"/>
    </row>
    <row r="2122" spans="7:7" x14ac:dyDescent="0.2">
      <c r="G2122" s="10"/>
    </row>
    <row r="2123" spans="7:7" x14ac:dyDescent="0.2">
      <c r="G2123" s="10"/>
    </row>
    <row r="2124" spans="7:7" x14ac:dyDescent="0.2">
      <c r="G2124" s="10"/>
    </row>
    <row r="2125" spans="7:7" x14ac:dyDescent="0.2">
      <c r="G2125" s="10"/>
    </row>
    <row r="2126" spans="7:7" x14ac:dyDescent="0.2">
      <c r="G2126" s="10"/>
    </row>
    <row r="2127" spans="7:7" x14ac:dyDescent="0.2">
      <c r="G2127" s="10"/>
    </row>
    <row r="2128" spans="7:7" x14ac:dyDescent="0.2">
      <c r="G2128" s="10"/>
    </row>
    <row r="2129" spans="7:7" x14ac:dyDescent="0.2">
      <c r="G2129" s="10"/>
    </row>
    <row r="2130" spans="7:7" x14ac:dyDescent="0.2">
      <c r="G2130" s="10"/>
    </row>
    <row r="2131" spans="7:7" x14ac:dyDescent="0.2">
      <c r="G2131" s="10"/>
    </row>
    <row r="2132" spans="7:7" x14ac:dyDescent="0.2">
      <c r="G2132" s="10"/>
    </row>
    <row r="2133" spans="7:7" x14ac:dyDescent="0.2">
      <c r="G2133" s="10"/>
    </row>
    <row r="2134" spans="7:7" x14ac:dyDescent="0.2">
      <c r="G2134" s="10"/>
    </row>
    <row r="2135" spans="7:7" x14ac:dyDescent="0.2">
      <c r="G2135" s="10"/>
    </row>
    <row r="2136" spans="7:7" x14ac:dyDescent="0.2">
      <c r="G2136" s="10"/>
    </row>
    <row r="2137" spans="7:7" x14ac:dyDescent="0.2">
      <c r="G2137" s="10"/>
    </row>
    <row r="2138" spans="7:7" x14ac:dyDescent="0.2">
      <c r="G2138" s="10"/>
    </row>
    <row r="2139" spans="7:7" x14ac:dyDescent="0.2">
      <c r="G2139" s="10"/>
    </row>
    <row r="2140" spans="7:7" x14ac:dyDescent="0.2">
      <c r="G2140" s="10"/>
    </row>
    <row r="2141" spans="7:7" x14ac:dyDescent="0.2">
      <c r="G2141" s="10"/>
    </row>
    <row r="2142" spans="7:7" x14ac:dyDescent="0.2">
      <c r="G2142" s="10"/>
    </row>
    <row r="2143" spans="7:7" x14ac:dyDescent="0.2">
      <c r="G2143" s="10"/>
    </row>
    <row r="2144" spans="7:7" x14ac:dyDescent="0.2">
      <c r="G2144" s="10"/>
    </row>
    <row r="2145" spans="7:7" x14ac:dyDescent="0.2">
      <c r="G2145" s="10"/>
    </row>
    <row r="2146" spans="7:7" x14ac:dyDescent="0.2">
      <c r="G2146" s="10"/>
    </row>
    <row r="2147" spans="7:7" x14ac:dyDescent="0.2">
      <c r="G2147" s="10"/>
    </row>
    <row r="2148" spans="7:7" x14ac:dyDescent="0.2">
      <c r="G2148" s="10"/>
    </row>
    <row r="2149" spans="7:7" x14ac:dyDescent="0.2">
      <c r="G2149" s="10"/>
    </row>
    <row r="2150" spans="7:7" x14ac:dyDescent="0.2">
      <c r="G2150" s="10"/>
    </row>
    <row r="2151" spans="7:7" x14ac:dyDescent="0.2">
      <c r="G2151" s="10"/>
    </row>
    <row r="2152" spans="7:7" x14ac:dyDescent="0.2">
      <c r="G2152" s="10"/>
    </row>
    <row r="2153" spans="7:7" x14ac:dyDescent="0.2">
      <c r="G2153" s="10"/>
    </row>
    <row r="2154" spans="7:7" x14ac:dyDescent="0.2">
      <c r="G2154" s="10"/>
    </row>
    <row r="2155" spans="7:7" x14ac:dyDescent="0.2">
      <c r="G2155" s="10"/>
    </row>
    <row r="2156" spans="7:7" x14ac:dyDescent="0.2">
      <c r="G2156" s="10"/>
    </row>
    <row r="2157" spans="7:7" x14ac:dyDescent="0.2">
      <c r="G2157" s="10"/>
    </row>
    <row r="2158" spans="7:7" x14ac:dyDescent="0.2">
      <c r="G2158" s="10"/>
    </row>
    <row r="2159" spans="7:7" x14ac:dyDescent="0.2">
      <c r="G2159" s="10"/>
    </row>
    <row r="2160" spans="7:7" x14ac:dyDescent="0.2">
      <c r="G2160" s="10"/>
    </row>
    <row r="2161" spans="7:7" x14ac:dyDescent="0.2">
      <c r="G2161" s="10"/>
    </row>
    <row r="2162" spans="7:7" x14ac:dyDescent="0.2">
      <c r="G2162" s="10"/>
    </row>
    <row r="2163" spans="7:7" x14ac:dyDescent="0.2">
      <c r="G2163" s="10"/>
    </row>
    <row r="2164" spans="7:7" x14ac:dyDescent="0.2">
      <c r="G2164" s="10"/>
    </row>
    <row r="2165" spans="7:7" x14ac:dyDescent="0.2">
      <c r="G2165" s="10"/>
    </row>
    <row r="2166" spans="7:7" x14ac:dyDescent="0.2">
      <c r="G2166" s="10"/>
    </row>
    <row r="2167" spans="7:7" x14ac:dyDescent="0.2">
      <c r="G2167" s="10"/>
    </row>
    <row r="2168" spans="7:7" x14ac:dyDescent="0.2">
      <c r="G2168" s="10"/>
    </row>
    <row r="2169" spans="7:7" x14ac:dyDescent="0.2">
      <c r="G2169" s="10"/>
    </row>
    <row r="2170" spans="7:7" x14ac:dyDescent="0.2">
      <c r="G2170" s="10"/>
    </row>
    <row r="2171" spans="7:7" x14ac:dyDescent="0.2">
      <c r="G2171" s="10"/>
    </row>
    <row r="2172" spans="7:7" x14ac:dyDescent="0.2">
      <c r="G2172" s="10"/>
    </row>
    <row r="2173" spans="7:7" x14ac:dyDescent="0.2">
      <c r="G2173" s="10"/>
    </row>
    <row r="2174" spans="7:7" x14ac:dyDescent="0.2">
      <c r="G2174" s="10"/>
    </row>
    <row r="2175" spans="7:7" x14ac:dyDescent="0.2">
      <c r="G2175" s="10"/>
    </row>
    <row r="2176" spans="7:7" x14ac:dyDescent="0.2">
      <c r="G2176" s="10"/>
    </row>
    <row r="2177" spans="7:7" x14ac:dyDescent="0.2">
      <c r="G2177" s="10"/>
    </row>
    <row r="2178" spans="7:7" x14ac:dyDescent="0.2">
      <c r="G2178" s="10"/>
    </row>
    <row r="2179" spans="7:7" x14ac:dyDescent="0.2">
      <c r="G2179" s="10"/>
    </row>
    <row r="2180" spans="7:7" x14ac:dyDescent="0.2">
      <c r="G2180" s="10"/>
    </row>
    <row r="2181" spans="7:7" x14ac:dyDescent="0.2">
      <c r="G2181" s="10"/>
    </row>
    <row r="2182" spans="7:7" x14ac:dyDescent="0.2">
      <c r="G2182" s="10"/>
    </row>
    <row r="2183" spans="7:7" x14ac:dyDescent="0.2">
      <c r="G2183" s="10"/>
    </row>
    <row r="2184" spans="7:7" x14ac:dyDescent="0.2">
      <c r="G2184" s="10"/>
    </row>
    <row r="2185" spans="7:7" x14ac:dyDescent="0.2">
      <c r="G2185" s="10"/>
    </row>
    <row r="2186" spans="7:7" x14ac:dyDescent="0.2">
      <c r="G2186" s="10"/>
    </row>
    <row r="2187" spans="7:7" x14ac:dyDescent="0.2">
      <c r="G2187" s="10"/>
    </row>
    <row r="2188" spans="7:7" x14ac:dyDescent="0.2">
      <c r="G2188" s="10"/>
    </row>
    <row r="2189" spans="7:7" x14ac:dyDescent="0.2">
      <c r="G2189" s="10"/>
    </row>
    <row r="2190" spans="7:7" x14ac:dyDescent="0.2">
      <c r="G2190" s="10"/>
    </row>
    <row r="2191" spans="7:7" x14ac:dyDescent="0.2">
      <c r="G2191" s="10"/>
    </row>
    <row r="2192" spans="7:7" x14ac:dyDescent="0.2">
      <c r="G2192" s="10"/>
    </row>
    <row r="2193" spans="7:7" x14ac:dyDescent="0.2">
      <c r="G2193" s="10"/>
    </row>
    <row r="2194" spans="7:7" x14ac:dyDescent="0.2">
      <c r="G2194" s="10"/>
    </row>
    <row r="2195" spans="7:7" x14ac:dyDescent="0.2">
      <c r="G2195" s="10"/>
    </row>
    <row r="2196" spans="7:7" x14ac:dyDescent="0.2">
      <c r="G2196" s="10"/>
    </row>
    <row r="2197" spans="7:7" x14ac:dyDescent="0.2">
      <c r="G2197" s="10"/>
    </row>
    <row r="2198" spans="7:7" x14ac:dyDescent="0.2">
      <c r="G2198" s="10"/>
    </row>
    <row r="2199" spans="7:7" x14ac:dyDescent="0.2">
      <c r="G2199" s="10"/>
    </row>
    <row r="2200" spans="7:7" x14ac:dyDescent="0.2">
      <c r="G2200" s="10"/>
    </row>
    <row r="2201" spans="7:7" x14ac:dyDescent="0.2">
      <c r="G2201" s="10"/>
    </row>
    <row r="2202" spans="7:7" x14ac:dyDescent="0.2">
      <c r="G2202" s="10"/>
    </row>
    <row r="2203" spans="7:7" x14ac:dyDescent="0.2">
      <c r="G2203" s="10"/>
    </row>
    <row r="2204" spans="7:7" x14ac:dyDescent="0.2">
      <c r="G2204" s="10"/>
    </row>
    <row r="2205" spans="7:7" x14ac:dyDescent="0.2">
      <c r="G2205" s="10"/>
    </row>
    <row r="2206" spans="7:7" x14ac:dyDescent="0.2">
      <c r="G2206" s="10"/>
    </row>
    <row r="2207" spans="7:7" x14ac:dyDescent="0.2">
      <c r="G2207" s="10"/>
    </row>
    <row r="2208" spans="7:7" x14ac:dyDescent="0.2">
      <c r="G2208" s="10"/>
    </row>
    <row r="2209" spans="7:7" x14ac:dyDescent="0.2">
      <c r="G2209" s="10"/>
    </row>
    <row r="2210" spans="7:7" x14ac:dyDescent="0.2">
      <c r="G2210" s="10"/>
    </row>
    <row r="2211" spans="7:7" x14ac:dyDescent="0.2">
      <c r="G2211" s="10"/>
    </row>
    <row r="2212" spans="7:7" x14ac:dyDescent="0.2">
      <c r="G2212" s="10"/>
    </row>
    <row r="2213" spans="7:7" x14ac:dyDescent="0.2">
      <c r="G2213" s="10"/>
    </row>
    <row r="2214" spans="7:7" x14ac:dyDescent="0.2">
      <c r="G2214" s="10"/>
    </row>
    <row r="2215" spans="7:7" x14ac:dyDescent="0.2">
      <c r="G2215" s="10"/>
    </row>
    <row r="2216" spans="7:7" x14ac:dyDescent="0.2">
      <c r="G2216" s="10"/>
    </row>
    <row r="2217" spans="7:7" x14ac:dyDescent="0.2">
      <c r="G2217" s="10"/>
    </row>
    <row r="2218" spans="7:7" x14ac:dyDescent="0.2">
      <c r="G2218" s="10"/>
    </row>
    <row r="2219" spans="7:7" x14ac:dyDescent="0.2">
      <c r="G2219" s="10"/>
    </row>
    <row r="2220" spans="7:7" x14ac:dyDescent="0.2">
      <c r="G2220" s="10"/>
    </row>
    <row r="2221" spans="7:7" x14ac:dyDescent="0.2">
      <c r="G2221" s="10"/>
    </row>
    <row r="2222" spans="7:7" x14ac:dyDescent="0.2">
      <c r="G2222" s="10"/>
    </row>
    <row r="2223" spans="7:7" x14ac:dyDescent="0.2">
      <c r="G2223" s="10"/>
    </row>
    <row r="2224" spans="7:7" x14ac:dyDescent="0.2">
      <c r="G2224" s="10"/>
    </row>
    <row r="2225" spans="7:7" x14ac:dyDescent="0.2">
      <c r="G2225" s="10"/>
    </row>
    <row r="2226" spans="7:7" x14ac:dyDescent="0.2">
      <c r="G2226" s="10"/>
    </row>
    <row r="2227" spans="7:7" x14ac:dyDescent="0.2">
      <c r="G2227" s="10"/>
    </row>
    <row r="2228" spans="7:7" x14ac:dyDescent="0.2">
      <c r="G2228" s="10"/>
    </row>
    <row r="2229" spans="7:7" x14ac:dyDescent="0.2">
      <c r="G2229" s="10"/>
    </row>
    <row r="2230" spans="7:7" x14ac:dyDescent="0.2">
      <c r="G2230" s="10"/>
    </row>
    <row r="2231" spans="7:7" x14ac:dyDescent="0.2">
      <c r="G2231" s="10"/>
    </row>
    <row r="2232" spans="7:7" x14ac:dyDescent="0.2">
      <c r="G2232" s="10"/>
    </row>
    <row r="2233" spans="7:7" x14ac:dyDescent="0.2">
      <c r="G2233" s="10"/>
    </row>
    <row r="2234" spans="7:7" x14ac:dyDescent="0.2">
      <c r="G2234" s="10"/>
    </row>
    <row r="2235" spans="7:7" x14ac:dyDescent="0.2">
      <c r="G2235" s="10"/>
    </row>
    <row r="2236" spans="7:7" x14ac:dyDescent="0.2">
      <c r="G2236" s="10"/>
    </row>
    <row r="2237" spans="7:7" x14ac:dyDescent="0.2">
      <c r="G2237" s="10"/>
    </row>
    <row r="2238" spans="7:7" x14ac:dyDescent="0.2">
      <c r="G2238" s="10"/>
    </row>
    <row r="2239" spans="7:7" x14ac:dyDescent="0.2">
      <c r="G2239" s="10"/>
    </row>
    <row r="2240" spans="7:7" x14ac:dyDescent="0.2">
      <c r="G2240" s="10"/>
    </row>
    <row r="2241" spans="7:7" x14ac:dyDescent="0.2">
      <c r="G2241" s="10"/>
    </row>
    <row r="2242" spans="7:7" x14ac:dyDescent="0.2">
      <c r="G2242" s="10"/>
    </row>
    <row r="2243" spans="7:7" x14ac:dyDescent="0.2">
      <c r="G2243" s="10"/>
    </row>
    <row r="2244" spans="7:7" x14ac:dyDescent="0.2">
      <c r="G2244" s="10"/>
    </row>
    <row r="2245" spans="7:7" x14ac:dyDescent="0.2">
      <c r="G2245" s="10"/>
    </row>
    <row r="2246" spans="7:7" x14ac:dyDescent="0.2">
      <c r="G2246" s="10"/>
    </row>
    <row r="2247" spans="7:7" x14ac:dyDescent="0.2">
      <c r="G2247" s="10"/>
    </row>
    <row r="2248" spans="7:7" x14ac:dyDescent="0.2">
      <c r="G2248" s="10"/>
    </row>
    <row r="2249" spans="7:7" x14ac:dyDescent="0.2">
      <c r="G2249" s="10"/>
    </row>
    <row r="2250" spans="7:7" x14ac:dyDescent="0.2">
      <c r="G2250" s="10"/>
    </row>
    <row r="2251" spans="7:7" x14ac:dyDescent="0.2">
      <c r="G2251" s="10"/>
    </row>
    <row r="2252" spans="7:7" x14ac:dyDescent="0.2">
      <c r="G2252" s="10"/>
    </row>
    <row r="2253" spans="7:7" x14ac:dyDescent="0.2">
      <c r="G2253" s="10"/>
    </row>
    <row r="2254" spans="7:7" x14ac:dyDescent="0.2">
      <c r="G2254" s="10"/>
    </row>
    <row r="2255" spans="7:7" x14ac:dyDescent="0.2">
      <c r="G2255" s="10"/>
    </row>
    <row r="2256" spans="7:7" x14ac:dyDescent="0.2">
      <c r="G2256" s="10"/>
    </row>
    <row r="2257" spans="7:7" x14ac:dyDescent="0.2">
      <c r="G2257" s="10"/>
    </row>
    <row r="2258" spans="7:7" x14ac:dyDescent="0.2">
      <c r="G2258" s="10"/>
    </row>
    <row r="2259" spans="7:7" x14ac:dyDescent="0.2">
      <c r="G2259" s="10"/>
    </row>
    <row r="2260" spans="7:7" x14ac:dyDescent="0.2">
      <c r="G2260" s="10"/>
    </row>
    <row r="2261" spans="7:7" x14ac:dyDescent="0.2">
      <c r="G2261" s="10"/>
    </row>
    <row r="2262" spans="7:7" x14ac:dyDescent="0.2">
      <c r="G2262" s="10"/>
    </row>
    <row r="2263" spans="7:7" x14ac:dyDescent="0.2">
      <c r="G2263" s="10"/>
    </row>
    <row r="2264" spans="7:7" x14ac:dyDescent="0.2">
      <c r="G2264" s="10"/>
    </row>
    <row r="2265" spans="7:7" x14ac:dyDescent="0.2">
      <c r="G2265" s="10"/>
    </row>
    <row r="2266" spans="7:7" x14ac:dyDescent="0.2">
      <c r="G2266" s="10"/>
    </row>
    <row r="2267" spans="7:7" x14ac:dyDescent="0.2">
      <c r="G2267" s="10"/>
    </row>
    <row r="2268" spans="7:7" x14ac:dyDescent="0.2">
      <c r="G2268" s="10"/>
    </row>
    <row r="2269" spans="7:7" x14ac:dyDescent="0.2">
      <c r="G2269" s="10"/>
    </row>
    <row r="2270" spans="7:7" x14ac:dyDescent="0.2">
      <c r="G2270" s="10"/>
    </row>
    <row r="2271" spans="7:7" x14ac:dyDescent="0.2">
      <c r="G2271" s="10"/>
    </row>
    <row r="2272" spans="7:7" x14ac:dyDescent="0.2">
      <c r="G2272" s="10"/>
    </row>
    <row r="2273" spans="7:7" x14ac:dyDescent="0.2">
      <c r="G2273" s="10"/>
    </row>
    <row r="2274" spans="7:7" x14ac:dyDescent="0.2">
      <c r="G2274" s="10"/>
    </row>
    <row r="2275" spans="7:7" x14ac:dyDescent="0.2">
      <c r="G2275" s="10"/>
    </row>
    <row r="2276" spans="7:7" x14ac:dyDescent="0.2">
      <c r="G2276" s="10"/>
    </row>
    <row r="2277" spans="7:7" x14ac:dyDescent="0.2">
      <c r="G2277" s="10"/>
    </row>
    <row r="2278" spans="7:7" x14ac:dyDescent="0.2">
      <c r="G2278" s="10"/>
    </row>
    <row r="2279" spans="7:7" x14ac:dyDescent="0.2">
      <c r="G2279" s="10"/>
    </row>
    <row r="2280" spans="7:7" x14ac:dyDescent="0.2">
      <c r="G2280" s="10"/>
    </row>
    <row r="2281" spans="7:7" x14ac:dyDescent="0.2">
      <c r="G2281" s="10"/>
    </row>
    <row r="2282" spans="7:7" x14ac:dyDescent="0.2">
      <c r="G2282" s="10"/>
    </row>
    <row r="2283" spans="7:7" x14ac:dyDescent="0.2">
      <c r="G2283" s="10"/>
    </row>
    <row r="2284" spans="7:7" x14ac:dyDescent="0.2">
      <c r="G2284" s="10"/>
    </row>
    <row r="2285" spans="7:7" x14ac:dyDescent="0.2">
      <c r="G2285" s="10"/>
    </row>
    <row r="2286" spans="7:7" x14ac:dyDescent="0.2">
      <c r="G2286" s="10"/>
    </row>
    <row r="2287" spans="7:7" x14ac:dyDescent="0.2">
      <c r="G2287" s="10"/>
    </row>
    <row r="2288" spans="7:7" x14ac:dyDescent="0.2">
      <c r="G2288" s="10"/>
    </row>
    <row r="2289" spans="7:7" x14ac:dyDescent="0.2">
      <c r="G2289" s="10"/>
    </row>
    <row r="2290" spans="7:7" x14ac:dyDescent="0.2">
      <c r="G2290" s="10"/>
    </row>
    <row r="2291" spans="7:7" x14ac:dyDescent="0.2">
      <c r="G2291" s="10"/>
    </row>
    <row r="2292" spans="7:7" x14ac:dyDescent="0.2">
      <c r="G2292" s="10"/>
    </row>
    <row r="2293" spans="7:7" x14ac:dyDescent="0.2">
      <c r="G2293" s="10"/>
    </row>
    <row r="2294" spans="7:7" x14ac:dyDescent="0.2">
      <c r="G2294" s="10"/>
    </row>
    <row r="2295" spans="7:7" x14ac:dyDescent="0.2">
      <c r="G2295" s="10"/>
    </row>
    <row r="2296" spans="7:7" x14ac:dyDescent="0.2">
      <c r="G2296" s="10"/>
    </row>
    <row r="2297" spans="7:7" x14ac:dyDescent="0.2">
      <c r="G2297" s="10"/>
    </row>
    <row r="2298" spans="7:7" x14ac:dyDescent="0.2">
      <c r="G2298" s="10"/>
    </row>
    <row r="2299" spans="7:7" x14ac:dyDescent="0.2">
      <c r="G2299" s="10"/>
    </row>
    <row r="2300" spans="7:7" x14ac:dyDescent="0.2">
      <c r="G2300" s="10"/>
    </row>
    <row r="2301" spans="7:7" x14ac:dyDescent="0.2">
      <c r="G2301" s="10"/>
    </row>
    <row r="2302" spans="7:7" x14ac:dyDescent="0.2">
      <c r="G2302" s="10"/>
    </row>
    <row r="2303" spans="7:7" x14ac:dyDescent="0.2">
      <c r="G2303" s="10"/>
    </row>
    <row r="2304" spans="7:7" x14ac:dyDescent="0.2">
      <c r="G2304" s="10"/>
    </row>
    <row r="2305" spans="7:7" x14ac:dyDescent="0.2">
      <c r="G2305" s="10"/>
    </row>
    <row r="2306" spans="7:7" x14ac:dyDescent="0.2">
      <c r="G2306" s="10"/>
    </row>
    <row r="2307" spans="7:7" x14ac:dyDescent="0.2">
      <c r="G2307" s="10"/>
    </row>
    <row r="2308" spans="7:7" x14ac:dyDescent="0.2">
      <c r="G2308" s="10"/>
    </row>
    <row r="2309" spans="7:7" x14ac:dyDescent="0.2">
      <c r="G2309" s="10"/>
    </row>
    <row r="2310" spans="7:7" x14ac:dyDescent="0.2">
      <c r="G2310" s="10"/>
    </row>
    <row r="2311" spans="7:7" x14ac:dyDescent="0.2">
      <c r="G2311" s="10"/>
    </row>
    <row r="2312" spans="7:7" x14ac:dyDescent="0.2">
      <c r="G2312" s="10"/>
    </row>
    <row r="2313" spans="7:7" x14ac:dyDescent="0.2">
      <c r="G2313" s="10"/>
    </row>
    <row r="2314" spans="7:7" x14ac:dyDescent="0.2">
      <c r="G2314" s="10"/>
    </row>
    <row r="2315" spans="7:7" x14ac:dyDescent="0.2">
      <c r="G2315" s="10"/>
    </row>
    <row r="2316" spans="7:7" x14ac:dyDescent="0.2">
      <c r="G2316" s="10"/>
    </row>
    <row r="2317" spans="7:7" x14ac:dyDescent="0.2">
      <c r="G2317" s="10"/>
    </row>
    <row r="2318" spans="7:7" x14ac:dyDescent="0.2">
      <c r="G2318" s="10"/>
    </row>
    <row r="2319" spans="7:7" x14ac:dyDescent="0.2">
      <c r="G2319" s="10"/>
    </row>
    <row r="2320" spans="7:7" x14ac:dyDescent="0.2">
      <c r="G2320" s="10"/>
    </row>
    <row r="2321" spans="7:7" x14ac:dyDescent="0.2">
      <c r="G2321" s="10"/>
    </row>
    <row r="2322" spans="7:7" x14ac:dyDescent="0.2">
      <c r="G2322" s="10"/>
    </row>
    <row r="2323" spans="7:7" x14ac:dyDescent="0.2">
      <c r="G2323" s="10"/>
    </row>
    <row r="2324" spans="7:7" x14ac:dyDescent="0.2">
      <c r="G2324" s="10"/>
    </row>
    <row r="2325" spans="7:7" x14ac:dyDescent="0.2">
      <c r="G2325" s="10"/>
    </row>
    <row r="2326" spans="7:7" x14ac:dyDescent="0.2">
      <c r="G2326" s="10"/>
    </row>
    <row r="2327" spans="7:7" x14ac:dyDescent="0.2">
      <c r="G2327" s="10"/>
    </row>
    <row r="2328" spans="7:7" x14ac:dyDescent="0.2">
      <c r="G2328" s="10"/>
    </row>
    <row r="2329" spans="7:7" x14ac:dyDescent="0.2">
      <c r="G2329" s="10"/>
    </row>
    <row r="2330" spans="7:7" x14ac:dyDescent="0.2">
      <c r="G2330" s="10"/>
    </row>
    <row r="2331" spans="7:7" x14ac:dyDescent="0.2">
      <c r="G2331" s="10"/>
    </row>
    <row r="2332" spans="7:7" x14ac:dyDescent="0.2">
      <c r="G2332" s="10"/>
    </row>
    <row r="2333" spans="7:7" x14ac:dyDescent="0.2">
      <c r="G2333" s="10"/>
    </row>
    <row r="2334" spans="7:7" x14ac:dyDescent="0.2">
      <c r="G2334" s="10"/>
    </row>
    <row r="2335" spans="7:7" x14ac:dyDescent="0.2">
      <c r="G2335" s="10"/>
    </row>
    <row r="2336" spans="7:7" x14ac:dyDescent="0.2">
      <c r="G2336" s="10"/>
    </row>
    <row r="2337" spans="7:7" x14ac:dyDescent="0.2">
      <c r="G2337" s="10"/>
    </row>
    <row r="2338" spans="7:7" x14ac:dyDescent="0.2">
      <c r="G2338" s="10"/>
    </row>
    <row r="2339" spans="7:7" x14ac:dyDescent="0.2">
      <c r="G2339" s="10"/>
    </row>
    <row r="2340" spans="7:7" x14ac:dyDescent="0.2">
      <c r="G2340" s="10"/>
    </row>
    <row r="2341" spans="7:7" x14ac:dyDescent="0.2">
      <c r="G2341" s="10"/>
    </row>
    <row r="2342" spans="7:7" x14ac:dyDescent="0.2">
      <c r="G2342" s="10"/>
    </row>
    <row r="2343" spans="7:7" x14ac:dyDescent="0.2">
      <c r="G2343" s="10"/>
    </row>
    <row r="2344" spans="7:7" x14ac:dyDescent="0.2">
      <c r="G2344" s="10"/>
    </row>
    <row r="2345" spans="7:7" x14ac:dyDescent="0.2">
      <c r="G2345" s="10"/>
    </row>
    <row r="2346" spans="7:7" x14ac:dyDescent="0.2">
      <c r="G2346" s="10"/>
    </row>
    <row r="2347" spans="7:7" x14ac:dyDescent="0.2">
      <c r="G2347" s="10"/>
    </row>
    <row r="2348" spans="7:7" x14ac:dyDescent="0.2">
      <c r="G2348" s="10"/>
    </row>
    <row r="2349" spans="7:7" x14ac:dyDescent="0.2">
      <c r="G2349" s="10"/>
    </row>
    <row r="2350" spans="7:7" x14ac:dyDescent="0.2">
      <c r="G2350" s="10"/>
    </row>
    <row r="2351" spans="7:7" x14ac:dyDescent="0.2">
      <c r="G2351" s="10"/>
    </row>
    <row r="2352" spans="7:7" x14ac:dyDescent="0.2">
      <c r="G2352" s="10"/>
    </row>
    <row r="2353" spans="7:7" x14ac:dyDescent="0.2">
      <c r="G2353" s="10"/>
    </row>
    <row r="2354" spans="7:7" x14ac:dyDescent="0.2">
      <c r="G2354" s="10"/>
    </row>
    <row r="2355" spans="7:7" x14ac:dyDescent="0.2">
      <c r="G2355" s="10"/>
    </row>
    <row r="2356" spans="7:7" x14ac:dyDescent="0.2">
      <c r="G2356" s="10"/>
    </row>
    <row r="2357" spans="7:7" x14ac:dyDescent="0.2">
      <c r="G2357" s="10"/>
    </row>
    <row r="2358" spans="7:7" x14ac:dyDescent="0.2">
      <c r="G2358" s="10"/>
    </row>
    <row r="2359" spans="7:7" x14ac:dyDescent="0.2">
      <c r="G2359" s="10"/>
    </row>
    <row r="2360" spans="7:7" x14ac:dyDescent="0.2">
      <c r="G2360" s="10"/>
    </row>
    <row r="2361" spans="7:7" x14ac:dyDescent="0.2">
      <c r="G2361" s="10"/>
    </row>
    <row r="2362" spans="7:7" x14ac:dyDescent="0.2">
      <c r="G2362" s="10"/>
    </row>
    <row r="2363" spans="7:7" x14ac:dyDescent="0.2">
      <c r="G2363" s="10"/>
    </row>
    <row r="2364" spans="7:7" x14ac:dyDescent="0.2">
      <c r="G2364" s="10"/>
    </row>
    <row r="2365" spans="7:7" x14ac:dyDescent="0.2">
      <c r="G2365" s="10"/>
    </row>
    <row r="2366" spans="7:7" x14ac:dyDescent="0.2">
      <c r="G2366" s="10"/>
    </row>
    <row r="2367" spans="7:7" x14ac:dyDescent="0.2">
      <c r="G2367" s="10"/>
    </row>
    <row r="2368" spans="7:7" x14ac:dyDescent="0.2">
      <c r="G2368" s="10"/>
    </row>
    <row r="2369" spans="7:7" x14ac:dyDescent="0.2">
      <c r="G2369" s="10"/>
    </row>
    <row r="2370" spans="7:7" x14ac:dyDescent="0.2">
      <c r="G2370" s="10"/>
    </row>
    <row r="2371" spans="7:7" x14ac:dyDescent="0.2">
      <c r="G2371" s="10"/>
    </row>
    <row r="2372" spans="7:7" x14ac:dyDescent="0.2">
      <c r="G2372" s="10"/>
    </row>
    <row r="2373" spans="7:7" x14ac:dyDescent="0.2">
      <c r="G2373" s="10"/>
    </row>
    <row r="2374" spans="7:7" x14ac:dyDescent="0.2">
      <c r="G2374" s="10"/>
    </row>
    <row r="2375" spans="7:7" x14ac:dyDescent="0.2">
      <c r="G2375" s="10"/>
    </row>
    <row r="2376" spans="7:7" x14ac:dyDescent="0.2">
      <c r="G2376" s="10"/>
    </row>
    <row r="2377" spans="7:7" x14ac:dyDescent="0.2">
      <c r="G2377" s="10"/>
    </row>
    <row r="2378" spans="7:7" x14ac:dyDescent="0.2">
      <c r="G2378" s="10"/>
    </row>
    <row r="2379" spans="7:7" x14ac:dyDescent="0.2">
      <c r="G2379" s="10"/>
    </row>
    <row r="2380" spans="7:7" x14ac:dyDescent="0.2">
      <c r="G2380" s="10"/>
    </row>
    <row r="2381" spans="7:7" x14ac:dyDescent="0.2">
      <c r="G2381" s="10"/>
    </row>
    <row r="2382" spans="7:7" x14ac:dyDescent="0.2">
      <c r="G2382" s="10"/>
    </row>
    <row r="2383" spans="7:7" x14ac:dyDescent="0.2">
      <c r="G2383" s="10"/>
    </row>
    <row r="2384" spans="7:7" x14ac:dyDescent="0.2">
      <c r="G2384" s="10"/>
    </row>
    <row r="2385" spans="7:7" x14ac:dyDescent="0.2">
      <c r="G2385" s="10"/>
    </row>
    <row r="2386" spans="7:7" x14ac:dyDescent="0.2">
      <c r="G2386" s="10"/>
    </row>
    <row r="2387" spans="7:7" x14ac:dyDescent="0.2">
      <c r="G2387" s="10"/>
    </row>
    <row r="2388" spans="7:7" x14ac:dyDescent="0.2">
      <c r="G2388" s="10"/>
    </row>
    <row r="2389" spans="7:7" x14ac:dyDescent="0.2">
      <c r="G2389" s="10"/>
    </row>
    <row r="2390" spans="7:7" x14ac:dyDescent="0.2">
      <c r="G2390" s="10"/>
    </row>
    <row r="2391" spans="7:7" x14ac:dyDescent="0.2">
      <c r="G2391" s="10"/>
    </row>
    <row r="2392" spans="7:7" x14ac:dyDescent="0.2">
      <c r="G2392" s="10"/>
    </row>
    <row r="2393" spans="7:7" x14ac:dyDescent="0.2">
      <c r="G2393" s="10"/>
    </row>
    <row r="2394" spans="7:7" x14ac:dyDescent="0.2">
      <c r="G2394" s="10"/>
    </row>
    <row r="2395" spans="7:7" x14ac:dyDescent="0.2">
      <c r="G2395" s="10"/>
    </row>
    <row r="2396" spans="7:7" x14ac:dyDescent="0.2">
      <c r="G2396" s="10"/>
    </row>
    <row r="2397" spans="7:7" x14ac:dyDescent="0.2">
      <c r="G2397" s="10"/>
    </row>
    <row r="2398" spans="7:7" x14ac:dyDescent="0.2">
      <c r="G2398" s="10"/>
    </row>
    <row r="2399" spans="7:7" x14ac:dyDescent="0.2">
      <c r="G2399" s="10"/>
    </row>
    <row r="2400" spans="7:7" x14ac:dyDescent="0.2">
      <c r="G2400" s="10"/>
    </row>
    <row r="2401" spans="7:7" x14ac:dyDescent="0.2">
      <c r="G2401" s="10"/>
    </row>
    <row r="2402" spans="7:7" x14ac:dyDescent="0.2">
      <c r="G2402" s="10"/>
    </row>
    <row r="2403" spans="7:7" x14ac:dyDescent="0.2">
      <c r="G2403" s="10"/>
    </row>
    <row r="2404" spans="7:7" x14ac:dyDescent="0.2">
      <c r="G2404" s="10"/>
    </row>
    <row r="2405" spans="7:7" x14ac:dyDescent="0.2">
      <c r="G2405" s="10"/>
    </row>
    <row r="2406" spans="7:7" x14ac:dyDescent="0.2">
      <c r="G2406" s="10"/>
    </row>
    <row r="2407" spans="7:7" x14ac:dyDescent="0.2">
      <c r="G2407" s="10"/>
    </row>
    <row r="2408" spans="7:7" x14ac:dyDescent="0.2">
      <c r="G2408" s="10"/>
    </row>
    <row r="2409" spans="7:7" x14ac:dyDescent="0.2">
      <c r="G2409" s="10"/>
    </row>
    <row r="2410" spans="7:7" x14ac:dyDescent="0.2">
      <c r="G2410" s="10"/>
    </row>
    <row r="2411" spans="7:7" x14ac:dyDescent="0.2">
      <c r="G2411" s="10"/>
    </row>
    <row r="2412" spans="7:7" x14ac:dyDescent="0.2">
      <c r="G2412" s="10"/>
    </row>
    <row r="2413" spans="7:7" x14ac:dyDescent="0.2">
      <c r="G2413" s="10"/>
    </row>
    <row r="2414" spans="7:7" x14ac:dyDescent="0.2">
      <c r="G2414" s="10"/>
    </row>
    <row r="2415" spans="7:7" x14ac:dyDescent="0.2">
      <c r="G2415" s="10"/>
    </row>
    <row r="2416" spans="7:7" x14ac:dyDescent="0.2">
      <c r="G2416" s="10"/>
    </row>
    <row r="2417" spans="7:7" x14ac:dyDescent="0.2">
      <c r="G2417" s="10"/>
    </row>
    <row r="2418" spans="7:7" x14ac:dyDescent="0.2">
      <c r="G2418" s="10"/>
    </row>
    <row r="2419" spans="7:7" x14ac:dyDescent="0.2">
      <c r="G2419" s="10"/>
    </row>
    <row r="2420" spans="7:7" x14ac:dyDescent="0.2">
      <c r="G2420" s="10"/>
    </row>
    <row r="2421" spans="7:7" x14ac:dyDescent="0.2">
      <c r="G2421" s="10"/>
    </row>
    <row r="2422" spans="7:7" x14ac:dyDescent="0.2">
      <c r="G2422" s="10"/>
    </row>
    <row r="2423" spans="7:7" x14ac:dyDescent="0.2">
      <c r="G2423" s="10"/>
    </row>
    <row r="2424" spans="7:7" x14ac:dyDescent="0.2">
      <c r="G2424" s="10"/>
    </row>
    <row r="2425" spans="7:7" x14ac:dyDescent="0.2">
      <c r="G2425" s="10"/>
    </row>
    <row r="2426" spans="7:7" x14ac:dyDescent="0.2">
      <c r="G2426" s="10"/>
    </row>
    <row r="2427" spans="7:7" x14ac:dyDescent="0.2">
      <c r="G2427" s="10"/>
    </row>
    <row r="2428" spans="7:7" x14ac:dyDescent="0.2">
      <c r="G2428" s="10"/>
    </row>
    <row r="2429" spans="7:7" x14ac:dyDescent="0.2">
      <c r="G2429" s="10"/>
    </row>
    <row r="2430" spans="7:7" x14ac:dyDescent="0.2">
      <c r="G2430" s="10"/>
    </row>
    <row r="2431" spans="7:7" x14ac:dyDescent="0.2">
      <c r="G2431" s="10"/>
    </row>
    <row r="2432" spans="7:7" x14ac:dyDescent="0.2">
      <c r="G2432" s="10"/>
    </row>
    <row r="2433" spans="7:7" x14ac:dyDescent="0.2">
      <c r="G2433" s="10"/>
    </row>
    <row r="2434" spans="7:7" x14ac:dyDescent="0.2">
      <c r="G2434" s="10"/>
    </row>
    <row r="2435" spans="7:7" x14ac:dyDescent="0.2">
      <c r="G2435" s="10"/>
    </row>
    <row r="2436" spans="7:7" x14ac:dyDescent="0.2">
      <c r="G2436" s="10"/>
    </row>
    <row r="2437" spans="7:7" x14ac:dyDescent="0.2">
      <c r="G2437" s="10"/>
    </row>
    <row r="2438" spans="7:7" x14ac:dyDescent="0.2">
      <c r="G2438" s="10"/>
    </row>
    <row r="2439" spans="7:7" x14ac:dyDescent="0.2">
      <c r="G2439" s="10"/>
    </row>
    <row r="2440" spans="7:7" x14ac:dyDescent="0.2">
      <c r="G2440" s="10"/>
    </row>
    <row r="2441" spans="7:7" x14ac:dyDescent="0.2">
      <c r="G2441" s="10"/>
    </row>
    <row r="2442" spans="7:7" x14ac:dyDescent="0.2">
      <c r="G2442" s="10"/>
    </row>
    <row r="2443" spans="7:7" x14ac:dyDescent="0.2">
      <c r="G2443" s="10"/>
    </row>
    <row r="2444" spans="7:7" x14ac:dyDescent="0.2">
      <c r="G2444" s="10"/>
    </row>
    <row r="2445" spans="7:7" x14ac:dyDescent="0.2">
      <c r="G2445" s="10"/>
    </row>
    <row r="2446" spans="7:7" x14ac:dyDescent="0.2">
      <c r="G2446" s="10"/>
    </row>
    <row r="2447" spans="7:7" x14ac:dyDescent="0.2">
      <c r="G2447" s="10"/>
    </row>
    <row r="2448" spans="7:7" x14ac:dyDescent="0.2">
      <c r="G2448" s="10"/>
    </row>
    <row r="2449" spans="7:7" x14ac:dyDescent="0.2">
      <c r="G2449" s="10"/>
    </row>
    <row r="2450" spans="7:7" x14ac:dyDescent="0.2">
      <c r="G2450" s="10"/>
    </row>
    <row r="2451" spans="7:7" x14ac:dyDescent="0.2">
      <c r="G2451" s="10"/>
    </row>
    <row r="2452" spans="7:7" x14ac:dyDescent="0.2">
      <c r="G2452" s="10"/>
    </row>
    <row r="2453" spans="7:7" x14ac:dyDescent="0.2">
      <c r="G2453" s="10"/>
    </row>
    <row r="2454" spans="7:7" x14ac:dyDescent="0.2">
      <c r="G2454" s="10"/>
    </row>
    <row r="2455" spans="7:7" x14ac:dyDescent="0.2">
      <c r="G2455" s="10"/>
    </row>
    <row r="2456" spans="7:7" x14ac:dyDescent="0.2">
      <c r="G2456" s="10"/>
    </row>
    <row r="2457" spans="7:7" x14ac:dyDescent="0.2">
      <c r="G2457" s="10"/>
    </row>
    <row r="2458" spans="7:7" x14ac:dyDescent="0.2">
      <c r="G2458" s="10"/>
    </row>
    <row r="2459" spans="7:7" x14ac:dyDescent="0.2">
      <c r="G2459" s="10"/>
    </row>
    <row r="2460" spans="7:7" x14ac:dyDescent="0.2">
      <c r="G2460" s="10"/>
    </row>
    <row r="2461" spans="7:7" x14ac:dyDescent="0.2">
      <c r="G2461" s="10"/>
    </row>
    <row r="2462" spans="7:7" x14ac:dyDescent="0.2">
      <c r="G2462" s="10"/>
    </row>
    <row r="2463" spans="7:7" x14ac:dyDescent="0.2">
      <c r="G2463" s="10"/>
    </row>
    <row r="2464" spans="7:7" x14ac:dyDescent="0.2">
      <c r="G2464" s="10"/>
    </row>
    <row r="2465" spans="7:7" x14ac:dyDescent="0.2">
      <c r="G2465" s="10"/>
    </row>
    <row r="2466" spans="7:7" x14ac:dyDescent="0.2">
      <c r="G2466" s="10"/>
    </row>
    <row r="2467" spans="7:7" x14ac:dyDescent="0.2">
      <c r="G2467" s="10"/>
    </row>
    <row r="2468" spans="7:7" x14ac:dyDescent="0.2">
      <c r="G2468" s="10"/>
    </row>
    <row r="2469" spans="7:7" x14ac:dyDescent="0.2">
      <c r="G2469" s="10"/>
    </row>
    <row r="2470" spans="7:7" x14ac:dyDescent="0.2">
      <c r="G2470" s="10"/>
    </row>
    <row r="2471" spans="7:7" x14ac:dyDescent="0.2">
      <c r="G2471" s="10"/>
    </row>
    <row r="2472" spans="7:7" x14ac:dyDescent="0.2">
      <c r="G2472" s="10"/>
    </row>
    <row r="2473" spans="7:7" x14ac:dyDescent="0.2">
      <c r="G2473" s="10"/>
    </row>
    <row r="2474" spans="7:7" x14ac:dyDescent="0.2">
      <c r="G2474" s="10"/>
    </row>
    <row r="2475" spans="7:7" x14ac:dyDescent="0.2">
      <c r="G2475" s="10"/>
    </row>
    <row r="2476" spans="7:7" x14ac:dyDescent="0.2">
      <c r="G2476" s="10"/>
    </row>
    <row r="2477" spans="7:7" x14ac:dyDescent="0.2">
      <c r="G2477" s="10"/>
    </row>
    <row r="2478" spans="7:7" x14ac:dyDescent="0.2">
      <c r="G2478" s="10"/>
    </row>
    <row r="2479" spans="7:7" x14ac:dyDescent="0.2">
      <c r="G2479" s="10"/>
    </row>
    <row r="2480" spans="7:7" x14ac:dyDescent="0.2">
      <c r="G2480" s="10"/>
    </row>
    <row r="2481" spans="7:7" x14ac:dyDescent="0.2">
      <c r="G2481" s="10"/>
    </row>
    <row r="2482" spans="7:7" x14ac:dyDescent="0.2">
      <c r="G2482" s="10"/>
    </row>
    <row r="2483" spans="7:7" x14ac:dyDescent="0.2">
      <c r="G2483" s="10"/>
    </row>
    <row r="2484" spans="7:7" x14ac:dyDescent="0.2">
      <c r="G2484" s="10"/>
    </row>
    <row r="2485" spans="7:7" x14ac:dyDescent="0.2">
      <c r="G2485" s="10"/>
    </row>
    <row r="2486" spans="7:7" x14ac:dyDescent="0.2">
      <c r="G2486" s="10"/>
    </row>
    <row r="2487" spans="7:7" x14ac:dyDescent="0.2">
      <c r="G2487" s="10"/>
    </row>
    <row r="2488" spans="7:7" x14ac:dyDescent="0.2">
      <c r="G2488" s="10"/>
    </row>
    <row r="2489" spans="7:7" x14ac:dyDescent="0.2">
      <c r="G2489" s="10"/>
    </row>
    <row r="2490" spans="7:7" x14ac:dyDescent="0.2">
      <c r="G2490" s="10"/>
    </row>
    <row r="2491" spans="7:7" x14ac:dyDescent="0.2">
      <c r="G2491" s="10"/>
    </row>
    <row r="2492" spans="7:7" x14ac:dyDescent="0.2">
      <c r="G2492" s="10"/>
    </row>
    <row r="2493" spans="7:7" x14ac:dyDescent="0.2">
      <c r="G2493" s="10"/>
    </row>
    <row r="2494" spans="7:7" x14ac:dyDescent="0.2">
      <c r="G2494" s="10"/>
    </row>
    <row r="2495" spans="7:7" x14ac:dyDescent="0.2">
      <c r="G2495" s="10"/>
    </row>
    <row r="2496" spans="7:7" x14ac:dyDescent="0.2">
      <c r="G2496" s="10"/>
    </row>
    <row r="2497" spans="7:7" x14ac:dyDescent="0.2">
      <c r="G2497" s="10"/>
    </row>
    <row r="2498" spans="7:7" x14ac:dyDescent="0.2">
      <c r="G2498" s="10"/>
    </row>
    <row r="2499" spans="7:7" x14ac:dyDescent="0.2">
      <c r="G2499" s="10"/>
    </row>
    <row r="2500" spans="7:7" x14ac:dyDescent="0.2">
      <c r="G2500" s="10"/>
    </row>
    <row r="2501" spans="7:7" x14ac:dyDescent="0.2">
      <c r="G2501" s="10"/>
    </row>
    <row r="2502" spans="7:7" x14ac:dyDescent="0.2">
      <c r="G2502" s="10"/>
    </row>
    <row r="2503" spans="7:7" x14ac:dyDescent="0.2">
      <c r="G2503" s="10"/>
    </row>
    <row r="2504" spans="7:7" x14ac:dyDescent="0.2">
      <c r="G2504" s="10"/>
    </row>
    <row r="2505" spans="7:7" x14ac:dyDescent="0.2">
      <c r="G2505" s="10"/>
    </row>
    <row r="2506" spans="7:7" x14ac:dyDescent="0.2">
      <c r="G2506" s="10"/>
    </row>
    <row r="2507" spans="7:7" x14ac:dyDescent="0.2">
      <c r="G2507" s="10"/>
    </row>
    <row r="2508" spans="7:7" x14ac:dyDescent="0.2">
      <c r="G2508" s="10"/>
    </row>
    <row r="2509" spans="7:7" x14ac:dyDescent="0.2">
      <c r="G2509" s="10"/>
    </row>
    <row r="2510" spans="7:7" x14ac:dyDescent="0.2">
      <c r="G2510" s="10"/>
    </row>
    <row r="2511" spans="7:7" x14ac:dyDescent="0.2">
      <c r="G2511" s="10"/>
    </row>
    <row r="2512" spans="7:7" x14ac:dyDescent="0.2">
      <c r="G2512" s="10"/>
    </row>
    <row r="2513" spans="7:7" x14ac:dyDescent="0.2">
      <c r="G2513" s="10"/>
    </row>
    <row r="2514" spans="7:7" x14ac:dyDescent="0.2">
      <c r="G2514" s="10"/>
    </row>
    <row r="2515" spans="7:7" x14ac:dyDescent="0.2">
      <c r="G2515" s="10"/>
    </row>
    <row r="2516" spans="7:7" x14ac:dyDescent="0.2">
      <c r="G2516" s="10"/>
    </row>
    <row r="2517" spans="7:7" x14ac:dyDescent="0.2">
      <c r="G2517" s="10"/>
    </row>
    <row r="2518" spans="7:7" x14ac:dyDescent="0.2">
      <c r="G2518" s="10"/>
    </row>
    <row r="2519" spans="7:7" x14ac:dyDescent="0.2">
      <c r="G2519" s="10"/>
    </row>
    <row r="2520" spans="7:7" x14ac:dyDescent="0.2">
      <c r="G2520" s="10"/>
    </row>
    <row r="2521" spans="7:7" x14ac:dyDescent="0.2">
      <c r="G2521" s="10"/>
    </row>
    <row r="2522" spans="7:7" x14ac:dyDescent="0.2">
      <c r="G2522" s="10"/>
    </row>
    <row r="2523" spans="7:7" x14ac:dyDescent="0.2">
      <c r="G2523" s="10"/>
    </row>
    <row r="2524" spans="7:7" x14ac:dyDescent="0.2">
      <c r="G2524" s="10"/>
    </row>
    <row r="2525" spans="7:7" x14ac:dyDescent="0.2">
      <c r="G2525" s="10"/>
    </row>
    <row r="2526" spans="7:7" x14ac:dyDescent="0.2">
      <c r="G2526" s="10"/>
    </row>
    <row r="2527" spans="7:7" x14ac:dyDescent="0.2">
      <c r="G2527" s="10"/>
    </row>
    <row r="2528" spans="7:7" x14ac:dyDescent="0.2">
      <c r="G2528" s="10"/>
    </row>
    <row r="2529" spans="7:7" x14ac:dyDescent="0.2">
      <c r="G2529" s="10"/>
    </row>
    <row r="2530" spans="7:7" x14ac:dyDescent="0.2">
      <c r="G2530" s="10"/>
    </row>
    <row r="2531" spans="7:7" x14ac:dyDescent="0.2">
      <c r="G2531" s="10"/>
    </row>
    <row r="2532" spans="7:7" x14ac:dyDescent="0.2">
      <c r="G2532" s="10"/>
    </row>
    <row r="2533" spans="7:7" x14ac:dyDescent="0.2">
      <c r="G2533" s="10"/>
    </row>
    <row r="2534" spans="7:7" x14ac:dyDescent="0.2">
      <c r="G2534" s="10"/>
    </row>
    <row r="2535" spans="7:7" x14ac:dyDescent="0.2">
      <c r="G2535" s="10"/>
    </row>
    <row r="2536" spans="7:7" x14ac:dyDescent="0.2">
      <c r="G2536" s="10"/>
    </row>
    <row r="2537" spans="7:7" x14ac:dyDescent="0.2">
      <c r="G2537" s="10"/>
    </row>
    <row r="2538" spans="7:7" x14ac:dyDescent="0.2">
      <c r="G2538" s="10"/>
    </row>
    <row r="2539" spans="7:7" x14ac:dyDescent="0.2">
      <c r="G2539" s="10"/>
    </row>
    <row r="2540" spans="7:7" x14ac:dyDescent="0.2">
      <c r="G2540" s="10"/>
    </row>
    <row r="2541" spans="7:7" x14ac:dyDescent="0.2">
      <c r="G2541" s="10"/>
    </row>
    <row r="2542" spans="7:7" x14ac:dyDescent="0.2">
      <c r="G2542" s="10"/>
    </row>
    <row r="2543" spans="7:7" x14ac:dyDescent="0.2">
      <c r="G2543" s="10"/>
    </row>
    <row r="2544" spans="7:7" x14ac:dyDescent="0.2">
      <c r="G2544" s="10"/>
    </row>
    <row r="2545" spans="7:7" x14ac:dyDescent="0.2">
      <c r="G2545" s="10"/>
    </row>
    <row r="2546" spans="7:7" x14ac:dyDescent="0.2">
      <c r="G2546" s="10"/>
    </row>
    <row r="2547" spans="7:7" x14ac:dyDescent="0.2">
      <c r="G2547" s="10"/>
    </row>
    <row r="2548" spans="7:7" x14ac:dyDescent="0.2">
      <c r="G2548" s="10"/>
    </row>
    <row r="2549" spans="7:7" x14ac:dyDescent="0.2">
      <c r="G2549" s="10"/>
    </row>
    <row r="2550" spans="7:7" x14ac:dyDescent="0.2">
      <c r="G2550" s="10"/>
    </row>
    <row r="2551" spans="7:7" x14ac:dyDescent="0.2">
      <c r="G2551" s="10"/>
    </row>
    <row r="2552" spans="7:7" x14ac:dyDescent="0.2">
      <c r="G2552" s="10"/>
    </row>
    <row r="2553" spans="7:7" x14ac:dyDescent="0.2">
      <c r="G2553" s="10"/>
    </row>
    <row r="2554" spans="7:7" x14ac:dyDescent="0.2">
      <c r="G2554" s="10"/>
    </row>
    <row r="2555" spans="7:7" x14ac:dyDescent="0.2">
      <c r="G2555" s="10"/>
    </row>
    <row r="2556" spans="7:7" x14ac:dyDescent="0.2">
      <c r="G2556" s="10"/>
    </row>
    <row r="2557" spans="7:7" x14ac:dyDescent="0.2">
      <c r="G2557" s="10"/>
    </row>
    <row r="2558" spans="7:7" x14ac:dyDescent="0.2">
      <c r="G2558" s="10"/>
    </row>
    <row r="2559" spans="7:7" x14ac:dyDescent="0.2">
      <c r="G2559" s="10"/>
    </row>
    <row r="2560" spans="7:7" x14ac:dyDescent="0.2">
      <c r="G2560" s="10"/>
    </row>
    <row r="2561" spans="7:7" x14ac:dyDescent="0.2">
      <c r="G2561" s="10"/>
    </row>
    <row r="2562" spans="7:7" x14ac:dyDescent="0.2">
      <c r="G2562" s="10"/>
    </row>
    <row r="2563" spans="7:7" x14ac:dyDescent="0.2">
      <c r="G2563" s="10"/>
    </row>
    <row r="2564" spans="7:7" x14ac:dyDescent="0.2">
      <c r="G2564" s="10"/>
    </row>
    <row r="2565" spans="7:7" x14ac:dyDescent="0.2">
      <c r="G2565" s="10"/>
    </row>
    <row r="2566" spans="7:7" x14ac:dyDescent="0.2">
      <c r="G2566" s="10"/>
    </row>
    <row r="2567" spans="7:7" x14ac:dyDescent="0.2">
      <c r="G2567" s="10"/>
    </row>
    <row r="2568" spans="7:7" x14ac:dyDescent="0.2">
      <c r="G2568" s="10"/>
    </row>
    <row r="2569" spans="7:7" x14ac:dyDescent="0.2">
      <c r="G2569" s="10"/>
    </row>
    <row r="2570" spans="7:7" x14ac:dyDescent="0.2">
      <c r="G2570" s="10"/>
    </row>
    <row r="2571" spans="7:7" x14ac:dyDescent="0.2">
      <c r="G2571" s="10"/>
    </row>
    <row r="2572" spans="7:7" x14ac:dyDescent="0.2">
      <c r="G2572" s="10"/>
    </row>
    <row r="2573" spans="7:7" x14ac:dyDescent="0.2">
      <c r="G2573" s="10"/>
    </row>
    <row r="2574" spans="7:7" x14ac:dyDescent="0.2">
      <c r="G2574" s="10"/>
    </row>
    <row r="2575" spans="7:7" x14ac:dyDescent="0.2">
      <c r="G2575" s="10"/>
    </row>
    <row r="2576" spans="7:7" x14ac:dyDescent="0.2">
      <c r="G2576" s="10"/>
    </row>
    <row r="2577" spans="7:7" x14ac:dyDescent="0.2">
      <c r="G2577" s="10"/>
    </row>
    <row r="2578" spans="7:7" x14ac:dyDescent="0.2">
      <c r="G2578" s="10"/>
    </row>
    <row r="2579" spans="7:7" x14ac:dyDescent="0.2">
      <c r="G2579" s="10"/>
    </row>
    <row r="2580" spans="7:7" x14ac:dyDescent="0.2">
      <c r="G2580" s="10"/>
    </row>
    <row r="2581" spans="7:7" x14ac:dyDescent="0.2">
      <c r="G2581" s="10"/>
    </row>
    <row r="2582" spans="7:7" x14ac:dyDescent="0.2">
      <c r="G2582" s="10"/>
    </row>
    <row r="2583" spans="7:7" x14ac:dyDescent="0.2">
      <c r="G2583" s="10"/>
    </row>
    <row r="2584" spans="7:7" x14ac:dyDescent="0.2">
      <c r="G2584" s="10"/>
    </row>
    <row r="2585" spans="7:7" x14ac:dyDescent="0.2">
      <c r="G2585" s="10"/>
    </row>
    <row r="2586" spans="7:7" x14ac:dyDescent="0.2">
      <c r="G2586" s="10"/>
    </row>
    <row r="2587" spans="7:7" x14ac:dyDescent="0.2">
      <c r="G2587" s="10"/>
    </row>
    <row r="2588" spans="7:7" x14ac:dyDescent="0.2">
      <c r="G2588" s="10"/>
    </row>
    <row r="2589" spans="7:7" x14ac:dyDescent="0.2">
      <c r="G2589" s="10"/>
    </row>
    <row r="2590" spans="7:7" x14ac:dyDescent="0.2">
      <c r="G2590" s="10"/>
    </row>
    <row r="2591" spans="7:7" x14ac:dyDescent="0.2">
      <c r="G2591" s="10"/>
    </row>
    <row r="2592" spans="7:7" x14ac:dyDescent="0.2">
      <c r="G2592" s="10"/>
    </row>
    <row r="2593" spans="7:7" x14ac:dyDescent="0.2">
      <c r="G2593" s="10"/>
    </row>
    <row r="2594" spans="7:7" x14ac:dyDescent="0.2">
      <c r="G2594" s="10"/>
    </row>
    <row r="2595" spans="7:7" x14ac:dyDescent="0.2">
      <c r="G2595" s="10"/>
    </row>
    <row r="2596" spans="7:7" x14ac:dyDescent="0.2">
      <c r="G2596" s="10"/>
    </row>
    <row r="2597" spans="7:7" x14ac:dyDescent="0.2">
      <c r="G2597" s="10"/>
    </row>
    <row r="2598" spans="7:7" x14ac:dyDescent="0.2">
      <c r="G2598" s="10"/>
    </row>
    <row r="2599" spans="7:7" x14ac:dyDescent="0.2">
      <c r="G2599" s="10"/>
    </row>
    <row r="2600" spans="7:7" x14ac:dyDescent="0.2">
      <c r="G2600" s="10"/>
    </row>
    <row r="2601" spans="7:7" x14ac:dyDescent="0.2">
      <c r="G2601" s="10"/>
    </row>
    <row r="2602" spans="7:7" x14ac:dyDescent="0.2">
      <c r="G2602" s="10"/>
    </row>
    <row r="2603" spans="7:7" x14ac:dyDescent="0.2">
      <c r="G2603" s="10"/>
    </row>
    <row r="2604" spans="7:7" x14ac:dyDescent="0.2">
      <c r="G2604" s="10"/>
    </row>
    <row r="2605" spans="7:7" x14ac:dyDescent="0.2">
      <c r="G2605" s="10"/>
    </row>
    <row r="2606" spans="7:7" x14ac:dyDescent="0.2">
      <c r="G2606" s="10"/>
    </row>
    <row r="2607" spans="7:7" x14ac:dyDescent="0.2">
      <c r="G2607" s="10"/>
    </row>
    <row r="2608" spans="7:7" x14ac:dyDescent="0.2">
      <c r="G2608" s="10"/>
    </row>
    <row r="2609" spans="7:7" x14ac:dyDescent="0.2">
      <c r="G2609" s="10"/>
    </row>
    <row r="2610" spans="7:7" x14ac:dyDescent="0.2">
      <c r="G2610" s="10"/>
    </row>
    <row r="2611" spans="7:7" x14ac:dyDescent="0.2">
      <c r="G2611" s="10"/>
    </row>
    <row r="2612" spans="7:7" x14ac:dyDescent="0.2">
      <c r="G2612" s="10"/>
    </row>
    <row r="2613" spans="7:7" x14ac:dyDescent="0.2">
      <c r="G2613" s="10"/>
    </row>
    <row r="2614" spans="7:7" x14ac:dyDescent="0.2">
      <c r="G2614" s="10"/>
    </row>
    <row r="2615" spans="7:7" x14ac:dyDescent="0.2">
      <c r="G2615" s="10"/>
    </row>
    <row r="2616" spans="7:7" x14ac:dyDescent="0.2">
      <c r="G2616" s="10"/>
    </row>
    <row r="2617" spans="7:7" x14ac:dyDescent="0.2">
      <c r="G2617" s="10"/>
    </row>
    <row r="2618" spans="7:7" x14ac:dyDescent="0.2">
      <c r="G2618" s="10"/>
    </row>
    <row r="2619" spans="7:7" x14ac:dyDescent="0.2">
      <c r="G2619" s="10"/>
    </row>
    <row r="2620" spans="7:7" x14ac:dyDescent="0.2">
      <c r="G2620" s="10"/>
    </row>
    <row r="2621" spans="7:7" x14ac:dyDescent="0.2">
      <c r="G2621" s="10"/>
    </row>
    <row r="2622" spans="7:7" x14ac:dyDescent="0.2">
      <c r="G2622" s="10"/>
    </row>
    <row r="2623" spans="7:7" x14ac:dyDescent="0.2">
      <c r="G2623" s="10"/>
    </row>
    <row r="2624" spans="7:7" x14ac:dyDescent="0.2">
      <c r="G2624" s="10"/>
    </row>
    <row r="2625" spans="7:7" x14ac:dyDescent="0.2">
      <c r="G2625" s="10"/>
    </row>
    <row r="2626" spans="7:7" x14ac:dyDescent="0.2">
      <c r="G2626" s="10"/>
    </row>
    <row r="2627" spans="7:7" x14ac:dyDescent="0.2">
      <c r="G2627" s="10"/>
    </row>
    <row r="2628" spans="7:7" x14ac:dyDescent="0.2">
      <c r="G2628" s="10"/>
    </row>
    <row r="2629" spans="7:7" x14ac:dyDescent="0.2">
      <c r="G2629" s="10"/>
    </row>
    <row r="2630" spans="7:7" x14ac:dyDescent="0.2">
      <c r="G2630" s="10"/>
    </row>
    <row r="2631" spans="7:7" x14ac:dyDescent="0.2">
      <c r="G2631" s="10"/>
    </row>
    <row r="2632" spans="7:7" x14ac:dyDescent="0.2">
      <c r="G2632" s="10"/>
    </row>
    <row r="2633" spans="7:7" x14ac:dyDescent="0.2">
      <c r="G2633" s="10"/>
    </row>
    <row r="2634" spans="7:7" x14ac:dyDescent="0.2">
      <c r="G2634" s="10"/>
    </row>
    <row r="2635" spans="7:7" x14ac:dyDescent="0.2">
      <c r="G2635" s="10"/>
    </row>
    <row r="2636" spans="7:7" x14ac:dyDescent="0.2">
      <c r="G2636" s="10"/>
    </row>
    <row r="2637" spans="7:7" x14ac:dyDescent="0.2">
      <c r="G2637" s="10"/>
    </row>
    <row r="2638" spans="7:7" x14ac:dyDescent="0.2">
      <c r="G2638" s="10"/>
    </row>
    <row r="2639" spans="7:7" x14ac:dyDescent="0.2">
      <c r="G2639" s="10"/>
    </row>
    <row r="2640" spans="7:7" x14ac:dyDescent="0.2">
      <c r="G2640" s="10"/>
    </row>
    <row r="2641" spans="7:7" x14ac:dyDescent="0.2">
      <c r="G2641" s="10"/>
    </row>
    <row r="2642" spans="7:7" x14ac:dyDescent="0.2">
      <c r="G2642" s="10"/>
    </row>
    <row r="2643" spans="7:7" x14ac:dyDescent="0.2">
      <c r="G2643" s="10"/>
    </row>
    <row r="2644" spans="7:7" x14ac:dyDescent="0.2">
      <c r="G2644" s="10"/>
    </row>
    <row r="2645" spans="7:7" x14ac:dyDescent="0.2">
      <c r="G2645" s="10"/>
    </row>
    <row r="2646" spans="7:7" x14ac:dyDescent="0.2">
      <c r="G2646" s="10"/>
    </row>
    <row r="2647" spans="7:7" x14ac:dyDescent="0.2">
      <c r="G2647" s="10"/>
    </row>
    <row r="2648" spans="7:7" x14ac:dyDescent="0.2">
      <c r="G2648" s="10"/>
    </row>
    <row r="2649" spans="7:7" x14ac:dyDescent="0.2">
      <c r="G2649" s="10"/>
    </row>
    <row r="2650" spans="7:7" x14ac:dyDescent="0.2">
      <c r="G2650" s="10"/>
    </row>
    <row r="2651" spans="7:7" x14ac:dyDescent="0.2">
      <c r="G2651" s="10"/>
    </row>
    <row r="2652" spans="7:7" x14ac:dyDescent="0.2">
      <c r="G2652" s="10"/>
    </row>
    <row r="2653" spans="7:7" x14ac:dyDescent="0.2">
      <c r="G2653" s="10"/>
    </row>
    <row r="2654" spans="7:7" x14ac:dyDescent="0.2">
      <c r="G2654" s="10"/>
    </row>
    <row r="2655" spans="7:7" x14ac:dyDescent="0.2">
      <c r="G2655" s="10"/>
    </row>
    <row r="2656" spans="7:7" x14ac:dyDescent="0.2">
      <c r="G2656" s="10"/>
    </row>
    <row r="2657" spans="7:7" x14ac:dyDescent="0.2">
      <c r="G2657" s="10"/>
    </row>
    <row r="2658" spans="7:7" x14ac:dyDescent="0.2">
      <c r="G2658" s="10"/>
    </row>
    <row r="2659" spans="7:7" x14ac:dyDescent="0.2">
      <c r="G2659" s="10"/>
    </row>
    <row r="2660" spans="7:7" x14ac:dyDescent="0.2">
      <c r="G2660" s="10"/>
    </row>
    <row r="2661" spans="7:7" x14ac:dyDescent="0.2">
      <c r="G2661" s="10"/>
    </row>
    <row r="2662" spans="7:7" x14ac:dyDescent="0.2">
      <c r="G2662" s="10"/>
    </row>
    <row r="2663" spans="7:7" x14ac:dyDescent="0.2">
      <c r="G2663" s="10"/>
    </row>
    <row r="2664" spans="7:7" x14ac:dyDescent="0.2">
      <c r="G2664" s="10"/>
    </row>
    <row r="2665" spans="7:7" x14ac:dyDescent="0.2">
      <c r="G2665" s="10"/>
    </row>
    <row r="2666" spans="7:7" x14ac:dyDescent="0.2">
      <c r="G2666" s="10"/>
    </row>
    <row r="2667" spans="7:7" x14ac:dyDescent="0.2">
      <c r="G2667" s="10"/>
    </row>
    <row r="2668" spans="7:7" x14ac:dyDescent="0.2">
      <c r="G2668" s="10"/>
    </row>
    <row r="2669" spans="7:7" x14ac:dyDescent="0.2">
      <c r="G2669" s="10"/>
    </row>
    <row r="2670" spans="7:7" x14ac:dyDescent="0.2">
      <c r="G2670" s="10"/>
    </row>
    <row r="2671" spans="7:7" x14ac:dyDescent="0.2">
      <c r="G2671" s="10"/>
    </row>
    <row r="2672" spans="7:7" x14ac:dyDescent="0.2">
      <c r="G2672" s="10"/>
    </row>
    <row r="2673" spans="7:7" x14ac:dyDescent="0.2">
      <c r="G2673" s="10"/>
    </row>
    <row r="2674" spans="7:7" x14ac:dyDescent="0.2">
      <c r="G2674" s="10"/>
    </row>
    <row r="2675" spans="7:7" x14ac:dyDescent="0.2">
      <c r="G2675" s="10"/>
    </row>
    <row r="2676" spans="7:7" x14ac:dyDescent="0.2">
      <c r="G2676" s="10"/>
    </row>
    <row r="2677" spans="7:7" x14ac:dyDescent="0.2">
      <c r="G2677" s="10"/>
    </row>
    <row r="2678" spans="7:7" x14ac:dyDescent="0.2">
      <c r="G2678" s="10"/>
    </row>
    <row r="2679" spans="7:7" x14ac:dyDescent="0.2">
      <c r="G2679" s="10"/>
    </row>
    <row r="2680" spans="7:7" x14ac:dyDescent="0.2">
      <c r="G2680" s="10"/>
    </row>
    <row r="2681" spans="7:7" x14ac:dyDescent="0.2">
      <c r="G2681" s="10"/>
    </row>
    <row r="2682" spans="7:7" x14ac:dyDescent="0.2">
      <c r="G2682" s="10"/>
    </row>
    <row r="2683" spans="7:7" x14ac:dyDescent="0.2">
      <c r="G2683" s="10"/>
    </row>
    <row r="2684" spans="7:7" x14ac:dyDescent="0.2">
      <c r="G2684" s="10"/>
    </row>
    <row r="2685" spans="7:7" x14ac:dyDescent="0.2">
      <c r="G2685" s="10"/>
    </row>
    <row r="2686" spans="7:7" x14ac:dyDescent="0.2">
      <c r="G2686" s="10"/>
    </row>
    <row r="2687" spans="7:7" x14ac:dyDescent="0.2">
      <c r="G2687" s="10"/>
    </row>
    <row r="2688" spans="7:7" x14ac:dyDescent="0.2">
      <c r="G2688" s="10"/>
    </row>
    <row r="2689" spans="7:7" x14ac:dyDescent="0.2">
      <c r="G2689" s="10"/>
    </row>
    <row r="2690" spans="7:7" x14ac:dyDescent="0.2">
      <c r="G2690" s="10"/>
    </row>
    <row r="2691" spans="7:7" x14ac:dyDescent="0.2">
      <c r="G2691" s="10"/>
    </row>
    <row r="2692" spans="7:7" x14ac:dyDescent="0.2">
      <c r="G2692" s="10"/>
    </row>
    <row r="2693" spans="7:7" x14ac:dyDescent="0.2">
      <c r="G2693" s="10"/>
    </row>
    <row r="2694" spans="7:7" x14ac:dyDescent="0.2">
      <c r="G2694" s="10"/>
    </row>
    <row r="2695" spans="7:7" x14ac:dyDescent="0.2">
      <c r="G2695" s="10"/>
    </row>
    <row r="2696" spans="7:7" x14ac:dyDescent="0.2">
      <c r="G2696" s="10"/>
    </row>
    <row r="2697" spans="7:7" x14ac:dyDescent="0.2">
      <c r="G2697" s="10"/>
    </row>
    <row r="2698" spans="7:7" x14ac:dyDescent="0.2">
      <c r="G2698" s="10"/>
    </row>
    <row r="2699" spans="7:7" x14ac:dyDescent="0.2">
      <c r="G2699" s="10"/>
    </row>
    <row r="2700" spans="7:7" x14ac:dyDescent="0.2">
      <c r="G2700" s="10"/>
    </row>
    <row r="2701" spans="7:7" x14ac:dyDescent="0.2">
      <c r="G2701" s="10"/>
    </row>
    <row r="2702" spans="7:7" x14ac:dyDescent="0.2">
      <c r="G2702" s="10"/>
    </row>
    <row r="2703" spans="7:7" x14ac:dyDescent="0.2">
      <c r="G2703" s="10"/>
    </row>
    <row r="2704" spans="7:7" x14ac:dyDescent="0.2">
      <c r="G2704" s="10"/>
    </row>
    <row r="2705" spans="7:7" x14ac:dyDescent="0.2">
      <c r="G2705" s="10"/>
    </row>
    <row r="2706" spans="7:7" x14ac:dyDescent="0.2">
      <c r="G2706" s="10"/>
    </row>
    <row r="2707" spans="7:7" x14ac:dyDescent="0.2">
      <c r="G2707" s="10"/>
    </row>
    <row r="2708" spans="7:7" x14ac:dyDescent="0.2">
      <c r="G2708" s="10"/>
    </row>
    <row r="2709" spans="7:7" x14ac:dyDescent="0.2">
      <c r="G2709" s="10"/>
    </row>
    <row r="2710" spans="7:7" x14ac:dyDescent="0.2">
      <c r="G2710" s="10"/>
    </row>
    <row r="2711" spans="7:7" x14ac:dyDescent="0.2">
      <c r="G2711" s="10"/>
    </row>
    <row r="2712" spans="7:7" x14ac:dyDescent="0.2">
      <c r="G2712" s="10"/>
    </row>
    <row r="2713" spans="7:7" x14ac:dyDescent="0.2">
      <c r="G2713" s="10"/>
    </row>
    <row r="2714" spans="7:7" x14ac:dyDescent="0.2">
      <c r="G2714" s="10"/>
    </row>
    <row r="2715" spans="7:7" x14ac:dyDescent="0.2">
      <c r="G2715" s="10"/>
    </row>
    <row r="2716" spans="7:7" x14ac:dyDescent="0.2">
      <c r="G2716" s="10"/>
    </row>
    <row r="2717" spans="7:7" x14ac:dyDescent="0.2">
      <c r="G2717" s="10"/>
    </row>
    <row r="2718" spans="7:7" x14ac:dyDescent="0.2">
      <c r="G2718" s="10"/>
    </row>
    <row r="2719" spans="7:7" x14ac:dyDescent="0.2">
      <c r="G2719" s="10"/>
    </row>
    <row r="2720" spans="7:7" x14ac:dyDescent="0.2">
      <c r="G2720" s="10"/>
    </row>
    <row r="2721" spans="7:7" x14ac:dyDescent="0.2">
      <c r="G2721" s="10"/>
    </row>
    <row r="2722" spans="7:7" x14ac:dyDescent="0.2">
      <c r="G2722" s="10"/>
    </row>
    <row r="2723" spans="7:7" x14ac:dyDescent="0.2">
      <c r="G2723" s="10"/>
    </row>
    <row r="2724" spans="7:7" x14ac:dyDescent="0.2">
      <c r="G2724" s="10"/>
    </row>
    <row r="2725" spans="7:7" x14ac:dyDescent="0.2">
      <c r="G2725" s="10"/>
    </row>
    <row r="2726" spans="7:7" x14ac:dyDescent="0.2">
      <c r="G2726" s="10"/>
    </row>
    <row r="2727" spans="7:7" x14ac:dyDescent="0.2">
      <c r="G2727" s="10"/>
    </row>
    <row r="2728" spans="7:7" x14ac:dyDescent="0.2">
      <c r="G2728" s="10"/>
    </row>
    <row r="2729" spans="7:7" x14ac:dyDescent="0.2">
      <c r="G2729" s="10"/>
    </row>
    <row r="2730" spans="7:7" x14ac:dyDescent="0.2">
      <c r="G2730" s="10"/>
    </row>
    <row r="2731" spans="7:7" x14ac:dyDescent="0.2">
      <c r="G2731" s="10"/>
    </row>
    <row r="2732" spans="7:7" x14ac:dyDescent="0.2">
      <c r="G2732" s="10"/>
    </row>
    <row r="2733" spans="7:7" x14ac:dyDescent="0.2">
      <c r="G2733" s="10"/>
    </row>
    <row r="2734" spans="7:7" x14ac:dyDescent="0.2">
      <c r="G2734" s="10"/>
    </row>
    <row r="2735" spans="7:7" x14ac:dyDescent="0.2">
      <c r="G2735" s="10"/>
    </row>
    <row r="2736" spans="7:7" x14ac:dyDescent="0.2">
      <c r="G2736" s="10"/>
    </row>
    <row r="2737" spans="7:7" x14ac:dyDescent="0.2">
      <c r="G2737" s="10"/>
    </row>
    <row r="2738" spans="7:7" x14ac:dyDescent="0.2">
      <c r="G2738" s="10"/>
    </row>
    <row r="2739" spans="7:7" x14ac:dyDescent="0.2">
      <c r="G2739" s="10"/>
    </row>
    <row r="2740" spans="7:7" x14ac:dyDescent="0.2">
      <c r="G2740" s="10"/>
    </row>
    <row r="2741" spans="7:7" x14ac:dyDescent="0.2">
      <c r="G2741" s="10"/>
    </row>
    <row r="2742" spans="7:7" x14ac:dyDescent="0.2">
      <c r="G2742" s="10"/>
    </row>
    <row r="2743" spans="7:7" x14ac:dyDescent="0.2">
      <c r="G2743" s="10"/>
    </row>
    <row r="2744" spans="7:7" x14ac:dyDescent="0.2">
      <c r="G2744" s="10"/>
    </row>
    <row r="2745" spans="7:7" x14ac:dyDescent="0.2">
      <c r="G2745" s="10"/>
    </row>
    <row r="2746" spans="7:7" x14ac:dyDescent="0.2">
      <c r="G2746" s="10"/>
    </row>
    <row r="2747" spans="7:7" x14ac:dyDescent="0.2">
      <c r="G2747" s="10"/>
    </row>
    <row r="2748" spans="7:7" x14ac:dyDescent="0.2">
      <c r="G2748" s="10"/>
    </row>
    <row r="2749" spans="7:7" x14ac:dyDescent="0.2">
      <c r="G2749" s="10"/>
    </row>
    <row r="2750" spans="7:7" x14ac:dyDescent="0.2">
      <c r="G2750" s="10"/>
    </row>
    <row r="2751" spans="7:7" x14ac:dyDescent="0.2">
      <c r="G2751" s="10"/>
    </row>
    <row r="2752" spans="7:7" x14ac:dyDescent="0.2">
      <c r="G2752" s="10"/>
    </row>
    <row r="2753" spans="7:7" x14ac:dyDescent="0.2">
      <c r="G2753" s="10"/>
    </row>
    <row r="2754" spans="7:7" x14ac:dyDescent="0.2">
      <c r="G2754" s="10"/>
    </row>
    <row r="2755" spans="7:7" x14ac:dyDescent="0.2">
      <c r="G2755" s="10"/>
    </row>
    <row r="2756" spans="7:7" x14ac:dyDescent="0.2">
      <c r="G2756" s="10"/>
    </row>
    <row r="2757" spans="7:7" x14ac:dyDescent="0.2">
      <c r="G2757" s="10"/>
    </row>
    <row r="2758" spans="7:7" x14ac:dyDescent="0.2">
      <c r="G2758" s="10"/>
    </row>
    <row r="2759" spans="7:7" x14ac:dyDescent="0.2">
      <c r="G2759" s="10"/>
    </row>
    <row r="2760" spans="7:7" x14ac:dyDescent="0.2">
      <c r="G2760" s="10"/>
    </row>
    <row r="2761" spans="7:7" x14ac:dyDescent="0.2">
      <c r="G2761" s="10"/>
    </row>
    <row r="2762" spans="7:7" x14ac:dyDescent="0.2">
      <c r="G2762" s="10"/>
    </row>
    <row r="2763" spans="7:7" x14ac:dyDescent="0.2">
      <c r="G2763" s="10"/>
    </row>
    <row r="2764" spans="7:7" x14ac:dyDescent="0.2">
      <c r="G2764" s="10"/>
    </row>
    <row r="2765" spans="7:7" x14ac:dyDescent="0.2">
      <c r="G2765" s="10"/>
    </row>
    <row r="2766" spans="7:7" x14ac:dyDescent="0.2">
      <c r="G2766" s="10"/>
    </row>
    <row r="2767" spans="7:7" x14ac:dyDescent="0.2">
      <c r="G2767" s="10"/>
    </row>
    <row r="2768" spans="7:7" x14ac:dyDescent="0.2">
      <c r="G2768" s="10"/>
    </row>
    <row r="2769" spans="7:7" x14ac:dyDescent="0.2">
      <c r="G2769" s="10"/>
    </row>
    <row r="2770" spans="7:7" x14ac:dyDescent="0.2">
      <c r="G2770" s="10"/>
    </row>
    <row r="2771" spans="7:7" x14ac:dyDescent="0.2">
      <c r="G2771" s="10"/>
    </row>
    <row r="2772" spans="7:7" x14ac:dyDescent="0.2">
      <c r="G2772" s="10"/>
    </row>
    <row r="2773" spans="7:7" x14ac:dyDescent="0.2">
      <c r="G2773" s="10"/>
    </row>
    <row r="2774" spans="7:7" x14ac:dyDescent="0.2">
      <c r="G2774" s="10"/>
    </row>
    <row r="2775" spans="7:7" x14ac:dyDescent="0.2">
      <c r="G2775" s="10"/>
    </row>
    <row r="2776" spans="7:7" x14ac:dyDescent="0.2">
      <c r="G2776" s="10"/>
    </row>
    <row r="2777" spans="7:7" x14ac:dyDescent="0.2">
      <c r="G2777" s="10"/>
    </row>
    <row r="2778" spans="7:7" x14ac:dyDescent="0.2">
      <c r="G2778" s="10"/>
    </row>
    <row r="2779" spans="7:7" x14ac:dyDescent="0.2">
      <c r="G2779" s="10"/>
    </row>
    <row r="2780" spans="7:7" x14ac:dyDescent="0.2">
      <c r="G2780" s="10"/>
    </row>
    <row r="2781" spans="7:7" x14ac:dyDescent="0.2">
      <c r="G2781" s="10"/>
    </row>
    <row r="2782" spans="7:7" x14ac:dyDescent="0.2">
      <c r="G2782" s="10"/>
    </row>
    <row r="2783" spans="7:7" x14ac:dyDescent="0.2">
      <c r="G2783" s="10"/>
    </row>
    <row r="2784" spans="7:7" x14ac:dyDescent="0.2">
      <c r="G2784" s="10"/>
    </row>
    <row r="2785" spans="7:7" x14ac:dyDescent="0.2">
      <c r="G2785" s="10"/>
    </row>
    <row r="2786" spans="7:7" x14ac:dyDescent="0.2">
      <c r="G2786" s="10"/>
    </row>
    <row r="2787" spans="7:7" x14ac:dyDescent="0.2">
      <c r="G2787" s="10"/>
    </row>
    <row r="2788" spans="7:7" x14ac:dyDescent="0.2">
      <c r="G2788" s="10"/>
    </row>
    <row r="2789" spans="7:7" x14ac:dyDescent="0.2">
      <c r="G2789" s="10"/>
    </row>
    <row r="2790" spans="7:7" x14ac:dyDescent="0.2">
      <c r="G2790" s="10"/>
    </row>
    <row r="2791" spans="7:7" x14ac:dyDescent="0.2">
      <c r="G2791" s="10"/>
    </row>
    <row r="2792" spans="7:7" x14ac:dyDescent="0.2">
      <c r="G2792" s="10"/>
    </row>
    <row r="2793" spans="7:7" x14ac:dyDescent="0.2">
      <c r="G2793" s="10"/>
    </row>
    <row r="2794" spans="7:7" x14ac:dyDescent="0.2">
      <c r="G2794" s="10"/>
    </row>
    <row r="2795" spans="7:7" x14ac:dyDescent="0.2">
      <c r="G2795" s="10"/>
    </row>
    <row r="2796" spans="7:7" x14ac:dyDescent="0.2">
      <c r="G2796" s="10"/>
    </row>
    <row r="2797" spans="7:7" x14ac:dyDescent="0.2">
      <c r="G2797" s="10"/>
    </row>
    <row r="2798" spans="7:7" x14ac:dyDescent="0.2">
      <c r="G2798" s="10"/>
    </row>
    <row r="2799" spans="7:7" x14ac:dyDescent="0.2">
      <c r="G2799" s="10"/>
    </row>
    <row r="2800" spans="7:7" x14ac:dyDescent="0.2">
      <c r="G2800" s="10"/>
    </row>
    <row r="2801" spans="7:7" x14ac:dyDescent="0.2">
      <c r="G2801" s="10"/>
    </row>
    <row r="2802" spans="7:7" x14ac:dyDescent="0.2">
      <c r="G2802" s="10"/>
    </row>
    <row r="2803" spans="7:7" x14ac:dyDescent="0.2">
      <c r="G2803" s="10"/>
    </row>
    <row r="2804" spans="7:7" x14ac:dyDescent="0.2">
      <c r="G2804" s="10"/>
    </row>
    <row r="2805" spans="7:7" x14ac:dyDescent="0.2">
      <c r="G2805" s="10"/>
    </row>
    <row r="2806" spans="7:7" x14ac:dyDescent="0.2">
      <c r="G2806" s="10"/>
    </row>
    <row r="2807" spans="7:7" x14ac:dyDescent="0.2">
      <c r="G2807" s="10"/>
    </row>
    <row r="2808" spans="7:7" x14ac:dyDescent="0.2">
      <c r="G2808" s="10"/>
    </row>
    <row r="2809" spans="7:7" x14ac:dyDescent="0.2">
      <c r="G2809" s="10"/>
    </row>
    <row r="2810" spans="7:7" x14ac:dyDescent="0.2">
      <c r="G2810" s="10"/>
    </row>
    <row r="2811" spans="7:7" x14ac:dyDescent="0.2">
      <c r="G2811" s="10"/>
    </row>
    <row r="2812" spans="7:7" x14ac:dyDescent="0.2">
      <c r="G2812" s="10"/>
    </row>
    <row r="2813" spans="7:7" x14ac:dyDescent="0.2">
      <c r="G2813" s="10"/>
    </row>
    <row r="2814" spans="7:7" x14ac:dyDescent="0.2">
      <c r="G2814" s="10"/>
    </row>
    <row r="2815" spans="7:7" x14ac:dyDescent="0.2">
      <c r="G2815" s="10"/>
    </row>
    <row r="2816" spans="7:7" x14ac:dyDescent="0.2">
      <c r="G2816" s="10"/>
    </row>
    <row r="2817" spans="7:7" x14ac:dyDescent="0.2">
      <c r="G2817" s="10"/>
    </row>
    <row r="2818" spans="7:7" x14ac:dyDescent="0.2">
      <c r="G2818" s="10"/>
    </row>
    <row r="2819" spans="7:7" x14ac:dyDescent="0.2">
      <c r="G2819" s="10"/>
    </row>
    <row r="2820" spans="7:7" x14ac:dyDescent="0.2">
      <c r="G2820" s="10"/>
    </row>
    <row r="2821" spans="7:7" x14ac:dyDescent="0.2">
      <c r="G2821" s="10"/>
    </row>
    <row r="2822" spans="7:7" x14ac:dyDescent="0.2">
      <c r="G2822" s="10"/>
    </row>
    <row r="2823" spans="7:7" x14ac:dyDescent="0.2">
      <c r="G2823" s="10"/>
    </row>
    <row r="2824" spans="7:7" x14ac:dyDescent="0.2">
      <c r="G2824" s="10"/>
    </row>
    <row r="2825" spans="7:7" x14ac:dyDescent="0.2">
      <c r="G2825" s="10"/>
    </row>
    <row r="2826" spans="7:7" x14ac:dyDescent="0.2">
      <c r="G2826" s="10"/>
    </row>
    <row r="2827" spans="7:7" x14ac:dyDescent="0.2">
      <c r="G2827" s="10"/>
    </row>
    <row r="2828" spans="7:7" x14ac:dyDescent="0.2">
      <c r="G2828" s="10"/>
    </row>
    <row r="2829" spans="7:7" x14ac:dyDescent="0.2">
      <c r="G2829" s="10"/>
    </row>
    <row r="2830" spans="7:7" x14ac:dyDescent="0.2">
      <c r="G2830" s="10"/>
    </row>
    <row r="2831" spans="7:7" x14ac:dyDescent="0.2">
      <c r="G2831" s="10"/>
    </row>
    <row r="2832" spans="7:7" x14ac:dyDescent="0.2">
      <c r="G2832" s="10"/>
    </row>
    <row r="2833" spans="7:7" x14ac:dyDescent="0.2">
      <c r="G2833" s="10"/>
    </row>
    <row r="2834" spans="7:7" x14ac:dyDescent="0.2">
      <c r="G2834" s="10"/>
    </row>
    <row r="2835" spans="7:7" x14ac:dyDescent="0.2">
      <c r="G2835" s="10"/>
    </row>
    <row r="2836" spans="7:7" x14ac:dyDescent="0.2">
      <c r="G2836" s="10"/>
    </row>
    <row r="2837" spans="7:7" x14ac:dyDescent="0.2">
      <c r="G2837" s="10"/>
    </row>
    <row r="2838" spans="7:7" x14ac:dyDescent="0.2">
      <c r="G2838" s="10"/>
    </row>
    <row r="2839" spans="7:7" x14ac:dyDescent="0.2">
      <c r="G2839" s="10"/>
    </row>
    <row r="2840" spans="7:7" x14ac:dyDescent="0.2">
      <c r="G2840" s="10"/>
    </row>
    <row r="2841" spans="7:7" x14ac:dyDescent="0.2">
      <c r="G2841" s="10"/>
    </row>
    <row r="2842" spans="7:7" x14ac:dyDescent="0.2">
      <c r="G2842" s="10"/>
    </row>
    <row r="2843" spans="7:7" x14ac:dyDescent="0.2">
      <c r="G2843" s="10"/>
    </row>
    <row r="2844" spans="7:7" x14ac:dyDescent="0.2">
      <c r="G2844" s="10"/>
    </row>
    <row r="2845" spans="7:7" x14ac:dyDescent="0.2">
      <c r="G2845" s="10"/>
    </row>
    <row r="2846" spans="7:7" x14ac:dyDescent="0.2">
      <c r="G2846" s="10"/>
    </row>
    <row r="2847" spans="7:7" x14ac:dyDescent="0.2">
      <c r="G2847" s="10"/>
    </row>
    <row r="2848" spans="7:7" x14ac:dyDescent="0.2">
      <c r="G2848" s="10"/>
    </row>
    <row r="2849" spans="7:7" x14ac:dyDescent="0.2">
      <c r="G2849" s="10"/>
    </row>
    <row r="2850" spans="7:7" x14ac:dyDescent="0.2">
      <c r="G2850" s="10"/>
    </row>
    <row r="2851" spans="7:7" x14ac:dyDescent="0.2">
      <c r="G2851" s="10"/>
    </row>
    <row r="2852" spans="7:7" x14ac:dyDescent="0.2">
      <c r="G2852" s="10"/>
    </row>
    <row r="2853" spans="7:7" x14ac:dyDescent="0.2">
      <c r="G2853" s="10"/>
    </row>
    <row r="2854" spans="7:7" x14ac:dyDescent="0.2">
      <c r="G2854" s="10"/>
    </row>
    <row r="2855" spans="7:7" x14ac:dyDescent="0.2">
      <c r="G2855" s="10"/>
    </row>
    <row r="2856" spans="7:7" x14ac:dyDescent="0.2">
      <c r="G2856" s="10"/>
    </row>
    <row r="2857" spans="7:7" x14ac:dyDescent="0.2">
      <c r="G2857" s="10"/>
    </row>
    <row r="2858" spans="7:7" x14ac:dyDescent="0.2">
      <c r="G2858" s="10"/>
    </row>
    <row r="2859" spans="7:7" x14ac:dyDescent="0.2">
      <c r="G2859" s="10"/>
    </row>
    <row r="2860" spans="7:7" x14ac:dyDescent="0.2">
      <c r="G2860" s="10"/>
    </row>
    <row r="2861" spans="7:7" x14ac:dyDescent="0.2">
      <c r="G2861" s="10"/>
    </row>
    <row r="2862" spans="7:7" x14ac:dyDescent="0.2">
      <c r="G2862" s="10"/>
    </row>
    <row r="2863" spans="7:7" x14ac:dyDescent="0.2">
      <c r="G2863" s="10"/>
    </row>
    <row r="2864" spans="7:7" x14ac:dyDescent="0.2">
      <c r="G2864" s="10"/>
    </row>
    <row r="2865" spans="7:7" x14ac:dyDescent="0.2">
      <c r="G2865" s="10"/>
    </row>
    <row r="2866" spans="7:7" x14ac:dyDescent="0.2">
      <c r="G2866" s="10"/>
    </row>
    <row r="2867" spans="7:7" x14ac:dyDescent="0.2">
      <c r="G2867" s="10"/>
    </row>
    <row r="2868" spans="7:7" x14ac:dyDescent="0.2">
      <c r="G2868" s="10"/>
    </row>
    <row r="2869" spans="7:7" x14ac:dyDescent="0.2">
      <c r="G2869" s="10"/>
    </row>
    <row r="2870" spans="7:7" x14ac:dyDescent="0.2">
      <c r="G2870" s="10"/>
    </row>
    <row r="2871" spans="7:7" x14ac:dyDescent="0.2">
      <c r="G2871" s="10"/>
    </row>
    <row r="2872" spans="7:7" x14ac:dyDescent="0.2">
      <c r="G2872" s="10"/>
    </row>
    <row r="2873" spans="7:7" x14ac:dyDescent="0.2">
      <c r="G2873" s="10"/>
    </row>
    <row r="2874" spans="7:7" x14ac:dyDescent="0.2">
      <c r="G2874" s="10"/>
    </row>
    <row r="2875" spans="7:7" x14ac:dyDescent="0.2">
      <c r="G2875" s="10"/>
    </row>
    <row r="2876" spans="7:7" x14ac:dyDescent="0.2">
      <c r="G2876" s="10"/>
    </row>
    <row r="2877" spans="7:7" x14ac:dyDescent="0.2">
      <c r="G2877" s="10"/>
    </row>
    <row r="2878" spans="7:7" x14ac:dyDescent="0.2">
      <c r="G2878" s="10"/>
    </row>
    <row r="2879" spans="7:7" x14ac:dyDescent="0.2">
      <c r="G2879" s="10"/>
    </row>
    <row r="2880" spans="7:7" x14ac:dyDescent="0.2">
      <c r="G2880" s="10"/>
    </row>
    <row r="2881" spans="7:7" x14ac:dyDescent="0.2">
      <c r="G2881" s="10"/>
    </row>
    <row r="2882" spans="7:7" x14ac:dyDescent="0.2">
      <c r="G2882" s="10"/>
    </row>
    <row r="2883" spans="7:7" x14ac:dyDescent="0.2">
      <c r="G2883" s="10"/>
    </row>
    <row r="2884" spans="7:7" x14ac:dyDescent="0.2">
      <c r="G2884" s="10"/>
    </row>
    <row r="2885" spans="7:7" x14ac:dyDescent="0.2">
      <c r="G2885" s="10"/>
    </row>
    <row r="2886" spans="7:7" x14ac:dyDescent="0.2">
      <c r="G2886" s="10"/>
    </row>
    <row r="2887" spans="7:7" x14ac:dyDescent="0.2">
      <c r="G2887" s="10"/>
    </row>
    <row r="2888" spans="7:7" x14ac:dyDescent="0.2">
      <c r="G2888" s="10"/>
    </row>
    <row r="2889" spans="7:7" x14ac:dyDescent="0.2">
      <c r="G2889" s="10"/>
    </row>
    <row r="2890" spans="7:7" x14ac:dyDescent="0.2">
      <c r="G2890" s="10"/>
    </row>
    <row r="2891" spans="7:7" x14ac:dyDescent="0.2">
      <c r="G2891" s="10"/>
    </row>
    <row r="2892" spans="7:7" x14ac:dyDescent="0.2">
      <c r="G2892" s="10"/>
    </row>
    <row r="2893" spans="7:7" x14ac:dyDescent="0.2">
      <c r="G2893" s="10"/>
    </row>
    <row r="2894" spans="7:7" x14ac:dyDescent="0.2">
      <c r="G2894" s="10"/>
    </row>
    <row r="2895" spans="7:7" x14ac:dyDescent="0.2">
      <c r="G2895" s="10"/>
    </row>
    <row r="2896" spans="7:7" x14ac:dyDescent="0.2">
      <c r="G2896" s="10"/>
    </row>
    <row r="2897" spans="7:7" x14ac:dyDescent="0.2">
      <c r="G2897" s="10"/>
    </row>
    <row r="2898" spans="7:7" x14ac:dyDescent="0.2">
      <c r="G2898" s="10"/>
    </row>
    <row r="2899" spans="7:7" x14ac:dyDescent="0.2">
      <c r="G2899" s="10"/>
    </row>
    <row r="2900" spans="7:7" x14ac:dyDescent="0.2">
      <c r="G2900" s="10"/>
    </row>
    <row r="2901" spans="7:7" x14ac:dyDescent="0.2">
      <c r="G2901" s="10"/>
    </row>
    <row r="2902" spans="7:7" x14ac:dyDescent="0.2">
      <c r="G2902" s="10"/>
    </row>
    <row r="2903" spans="7:7" x14ac:dyDescent="0.2">
      <c r="G2903" s="10"/>
    </row>
    <row r="2904" spans="7:7" x14ac:dyDescent="0.2">
      <c r="G2904" s="10"/>
    </row>
    <row r="2905" spans="7:7" x14ac:dyDescent="0.2">
      <c r="G2905" s="10"/>
    </row>
    <row r="2906" spans="7:7" x14ac:dyDescent="0.2">
      <c r="G2906" s="10"/>
    </row>
    <row r="2907" spans="7:7" x14ac:dyDescent="0.2">
      <c r="G2907" s="10"/>
    </row>
    <row r="2908" spans="7:7" x14ac:dyDescent="0.2">
      <c r="G2908" s="10"/>
    </row>
    <row r="2909" spans="7:7" x14ac:dyDescent="0.2">
      <c r="G2909" s="10"/>
    </row>
    <row r="2910" spans="7:7" x14ac:dyDescent="0.2">
      <c r="G2910" s="10"/>
    </row>
    <row r="2911" spans="7:7" x14ac:dyDescent="0.2">
      <c r="G2911" s="10"/>
    </row>
    <row r="2912" spans="7:7" x14ac:dyDescent="0.2">
      <c r="G2912" s="10"/>
    </row>
    <row r="2913" spans="7:7" x14ac:dyDescent="0.2">
      <c r="G2913" s="10"/>
    </row>
    <row r="2914" spans="7:7" x14ac:dyDescent="0.2">
      <c r="G2914" s="10"/>
    </row>
    <row r="2915" spans="7:7" x14ac:dyDescent="0.2">
      <c r="G2915" s="10"/>
    </row>
    <row r="2916" spans="7:7" x14ac:dyDescent="0.2">
      <c r="G2916" s="10"/>
    </row>
    <row r="2917" spans="7:7" x14ac:dyDescent="0.2">
      <c r="G2917" s="10"/>
    </row>
    <row r="2918" spans="7:7" x14ac:dyDescent="0.2">
      <c r="G2918" s="10"/>
    </row>
    <row r="2919" spans="7:7" x14ac:dyDescent="0.2">
      <c r="G2919" s="10"/>
    </row>
    <row r="2920" spans="7:7" x14ac:dyDescent="0.2">
      <c r="G2920" s="10"/>
    </row>
    <row r="2921" spans="7:7" x14ac:dyDescent="0.2">
      <c r="G2921" s="10"/>
    </row>
    <row r="2922" spans="7:7" x14ac:dyDescent="0.2">
      <c r="G2922" s="10"/>
    </row>
    <row r="2923" spans="7:7" x14ac:dyDescent="0.2">
      <c r="G2923" s="10"/>
    </row>
    <row r="2924" spans="7:7" x14ac:dyDescent="0.2">
      <c r="G2924" s="10"/>
    </row>
    <row r="2925" spans="7:7" x14ac:dyDescent="0.2">
      <c r="G2925" s="10"/>
    </row>
    <row r="2926" spans="7:7" x14ac:dyDescent="0.2">
      <c r="G2926" s="10"/>
    </row>
    <row r="2927" spans="7:7" x14ac:dyDescent="0.2">
      <c r="G2927" s="10"/>
    </row>
    <row r="2928" spans="7:7" x14ac:dyDescent="0.2">
      <c r="G2928" s="10"/>
    </row>
    <row r="2929" spans="7:7" x14ac:dyDescent="0.2">
      <c r="G2929" s="10"/>
    </row>
    <row r="2930" spans="7:7" x14ac:dyDescent="0.2">
      <c r="G2930" s="10"/>
    </row>
    <row r="2931" spans="7:7" x14ac:dyDescent="0.2">
      <c r="G2931" s="10"/>
    </row>
    <row r="2932" spans="7:7" x14ac:dyDescent="0.2">
      <c r="G2932" s="10"/>
    </row>
    <row r="2933" spans="7:7" x14ac:dyDescent="0.2">
      <c r="G2933" s="10"/>
    </row>
    <row r="2934" spans="7:7" x14ac:dyDescent="0.2">
      <c r="G2934" s="10"/>
    </row>
    <row r="2935" spans="7:7" x14ac:dyDescent="0.2">
      <c r="G2935" s="10"/>
    </row>
    <row r="2936" spans="7:7" x14ac:dyDescent="0.2">
      <c r="G2936" s="10"/>
    </row>
    <row r="2937" spans="7:7" x14ac:dyDescent="0.2">
      <c r="G2937" s="10"/>
    </row>
    <row r="2938" spans="7:7" x14ac:dyDescent="0.2">
      <c r="G2938" s="10"/>
    </row>
    <row r="2939" spans="7:7" x14ac:dyDescent="0.2">
      <c r="G2939" s="10"/>
    </row>
    <row r="2940" spans="7:7" x14ac:dyDescent="0.2">
      <c r="G2940" s="10"/>
    </row>
    <row r="2941" spans="7:7" x14ac:dyDescent="0.2">
      <c r="G2941" s="10"/>
    </row>
    <row r="2942" spans="7:7" x14ac:dyDescent="0.2">
      <c r="G2942" s="10"/>
    </row>
    <row r="2943" spans="7:7" x14ac:dyDescent="0.2">
      <c r="G2943" s="10"/>
    </row>
    <row r="2944" spans="7:7" x14ac:dyDescent="0.2">
      <c r="G2944" s="10"/>
    </row>
    <row r="2945" spans="7:7" x14ac:dyDescent="0.2">
      <c r="G2945" s="10"/>
    </row>
    <row r="2946" spans="7:7" x14ac:dyDescent="0.2">
      <c r="G2946" s="10"/>
    </row>
    <row r="2947" spans="7:7" x14ac:dyDescent="0.2">
      <c r="G2947" s="10"/>
    </row>
    <row r="2948" spans="7:7" x14ac:dyDescent="0.2">
      <c r="G2948" s="10"/>
    </row>
    <row r="2949" spans="7:7" x14ac:dyDescent="0.2">
      <c r="G2949" s="10"/>
    </row>
    <row r="2950" spans="7:7" x14ac:dyDescent="0.2">
      <c r="G2950" s="10"/>
    </row>
    <row r="2951" spans="7:7" x14ac:dyDescent="0.2">
      <c r="G2951" s="10"/>
    </row>
    <row r="2952" spans="7:7" x14ac:dyDescent="0.2">
      <c r="G2952" s="10"/>
    </row>
    <row r="2953" spans="7:7" x14ac:dyDescent="0.2">
      <c r="G2953" s="10"/>
    </row>
    <row r="2954" spans="7:7" x14ac:dyDescent="0.2">
      <c r="G2954" s="10"/>
    </row>
    <row r="2955" spans="7:7" x14ac:dyDescent="0.2">
      <c r="G2955" s="10"/>
    </row>
    <row r="2956" spans="7:7" x14ac:dyDescent="0.2">
      <c r="G2956" s="10"/>
    </row>
    <row r="2957" spans="7:7" x14ac:dyDescent="0.2">
      <c r="G2957" s="10"/>
    </row>
    <row r="2958" spans="7:7" x14ac:dyDescent="0.2">
      <c r="G2958" s="10"/>
    </row>
    <row r="2959" spans="7:7" x14ac:dyDescent="0.2">
      <c r="G2959" s="10"/>
    </row>
    <row r="2960" spans="7:7" x14ac:dyDescent="0.2">
      <c r="G2960" s="10"/>
    </row>
    <row r="2961" spans="7:7" x14ac:dyDescent="0.2">
      <c r="G2961" s="10"/>
    </row>
    <row r="2962" spans="7:7" x14ac:dyDescent="0.2">
      <c r="G2962" s="10"/>
    </row>
    <row r="2963" spans="7:7" x14ac:dyDescent="0.2">
      <c r="G2963" s="10"/>
    </row>
    <row r="2964" spans="7:7" x14ac:dyDescent="0.2">
      <c r="G2964" s="10"/>
    </row>
    <row r="2965" spans="7:7" x14ac:dyDescent="0.2">
      <c r="G2965" s="10"/>
    </row>
    <row r="2966" spans="7:7" x14ac:dyDescent="0.2">
      <c r="G2966" s="10"/>
    </row>
    <row r="2967" spans="7:7" x14ac:dyDescent="0.2">
      <c r="G2967" s="10"/>
    </row>
    <row r="2968" spans="7:7" x14ac:dyDescent="0.2">
      <c r="G2968" s="10"/>
    </row>
    <row r="2969" spans="7:7" x14ac:dyDescent="0.2">
      <c r="G2969" s="10"/>
    </row>
    <row r="2970" spans="7:7" x14ac:dyDescent="0.2">
      <c r="G2970" s="10"/>
    </row>
    <row r="2971" spans="7:7" x14ac:dyDescent="0.2">
      <c r="G2971" s="10"/>
    </row>
    <row r="2972" spans="7:7" x14ac:dyDescent="0.2">
      <c r="G2972" s="10"/>
    </row>
    <row r="2973" spans="7:7" x14ac:dyDescent="0.2">
      <c r="G2973" s="10"/>
    </row>
    <row r="2974" spans="7:7" x14ac:dyDescent="0.2">
      <c r="G2974" s="10"/>
    </row>
    <row r="2975" spans="7:7" x14ac:dyDescent="0.2">
      <c r="G2975" s="10"/>
    </row>
    <row r="2976" spans="7:7" x14ac:dyDescent="0.2">
      <c r="G2976" s="10"/>
    </row>
    <row r="2977" spans="7:7" x14ac:dyDescent="0.2">
      <c r="G2977" s="10"/>
    </row>
    <row r="2978" spans="7:7" x14ac:dyDescent="0.2">
      <c r="G2978" s="10"/>
    </row>
    <row r="2979" spans="7:7" x14ac:dyDescent="0.2">
      <c r="G2979" s="10"/>
    </row>
    <row r="2980" spans="7:7" x14ac:dyDescent="0.2">
      <c r="G2980" s="10"/>
    </row>
    <row r="2981" spans="7:7" x14ac:dyDescent="0.2">
      <c r="G2981" s="10"/>
    </row>
    <row r="2982" spans="7:7" x14ac:dyDescent="0.2">
      <c r="G2982" s="10"/>
    </row>
    <row r="2983" spans="7:7" x14ac:dyDescent="0.2">
      <c r="G2983" s="10"/>
    </row>
    <row r="2984" spans="7:7" x14ac:dyDescent="0.2">
      <c r="G2984" s="10"/>
    </row>
    <row r="2985" spans="7:7" x14ac:dyDescent="0.2">
      <c r="G2985" s="10"/>
    </row>
    <row r="2986" spans="7:7" x14ac:dyDescent="0.2">
      <c r="G2986" s="10"/>
    </row>
    <row r="2987" spans="7:7" x14ac:dyDescent="0.2">
      <c r="G2987" s="10"/>
    </row>
    <row r="2988" spans="7:7" x14ac:dyDescent="0.2">
      <c r="G2988" s="10"/>
    </row>
    <row r="2989" spans="7:7" x14ac:dyDescent="0.2">
      <c r="G2989" s="10"/>
    </row>
    <row r="2990" spans="7:7" x14ac:dyDescent="0.2">
      <c r="G2990" s="10"/>
    </row>
    <row r="2991" spans="7:7" x14ac:dyDescent="0.2">
      <c r="G2991" s="10"/>
    </row>
    <row r="2992" spans="7:7" x14ac:dyDescent="0.2">
      <c r="G2992" s="10"/>
    </row>
    <row r="2993" spans="7:7" x14ac:dyDescent="0.2">
      <c r="G2993" s="10"/>
    </row>
    <row r="2994" spans="7:7" x14ac:dyDescent="0.2">
      <c r="G2994" s="10"/>
    </row>
    <row r="2995" spans="7:7" x14ac:dyDescent="0.2">
      <c r="G2995" s="10"/>
    </row>
    <row r="2996" spans="7:7" x14ac:dyDescent="0.2">
      <c r="G2996" s="10"/>
    </row>
    <row r="2997" spans="7:7" x14ac:dyDescent="0.2">
      <c r="G2997" s="10"/>
    </row>
    <row r="2998" spans="7:7" x14ac:dyDescent="0.2">
      <c r="G2998" s="10"/>
    </row>
    <row r="2999" spans="7:7" x14ac:dyDescent="0.2">
      <c r="G2999" s="10"/>
    </row>
    <row r="3000" spans="7:7" x14ac:dyDescent="0.2">
      <c r="G3000" s="10"/>
    </row>
    <row r="3001" spans="7:7" x14ac:dyDescent="0.2">
      <c r="G3001" s="10"/>
    </row>
    <row r="3002" spans="7:7" x14ac:dyDescent="0.2">
      <c r="G3002" s="10"/>
    </row>
    <row r="3003" spans="7:7" x14ac:dyDescent="0.2">
      <c r="G3003" s="10"/>
    </row>
    <row r="3004" spans="7:7" x14ac:dyDescent="0.2">
      <c r="G3004" s="10"/>
    </row>
    <row r="3005" spans="7:7" x14ac:dyDescent="0.2">
      <c r="G3005" s="10"/>
    </row>
    <row r="3006" spans="7:7" x14ac:dyDescent="0.2">
      <c r="G3006" s="10"/>
    </row>
    <row r="3007" spans="7:7" x14ac:dyDescent="0.2">
      <c r="G3007" s="10"/>
    </row>
    <row r="3008" spans="7:7" x14ac:dyDescent="0.2">
      <c r="G3008" s="10"/>
    </row>
    <row r="3009" spans="7:7" x14ac:dyDescent="0.2">
      <c r="G3009" s="10"/>
    </row>
    <row r="3010" spans="7:7" x14ac:dyDescent="0.2">
      <c r="G3010" s="10"/>
    </row>
    <row r="3011" spans="7:7" x14ac:dyDescent="0.2">
      <c r="G3011" s="10"/>
    </row>
    <row r="3012" spans="7:7" x14ac:dyDescent="0.2">
      <c r="G3012" s="10"/>
    </row>
    <row r="3013" spans="7:7" x14ac:dyDescent="0.2">
      <c r="G3013" s="10"/>
    </row>
    <row r="3014" spans="7:7" x14ac:dyDescent="0.2">
      <c r="G3014" s="10"/>
    </row>
    <row r="3015" spans="7:7" x14ac:dyDescent="0.2">
      <c r="G3015" s="10"/>
    </row>
    <row r="3016" spans="7:7" x14ac:dyDescent="0.2">
      <c r="G3016" s="10"/>
    </row>
    <row r="3017" spans="7:7" x14ac:dyDescent="0.2">
      <c r="G3017" s="10"/>
    </row>
    <row r="3018" spans="7:7" x14ac:dyDescent="0.2">
      <c r="G3018" s="10"/>
    </row>
    <row r="3019" spans="7:7" x14ac:dyDescent="0.2">
      <c r="G3019" s="10"/>
    </row>
    <row r="3020" spans="7:7" x14ac:dyDescent="0.2">
      <c r="G3020" s="10"/>
    </row>
    <row r="3021" spans="7:7" x14ac:dyDescent="0.2">
      <c r="G3021" s="10"/>
    </row>
    <row r="3022" spans="7:7" x14ac:dyDescent="0.2">
      <c r="G3022" s="10"/>
    </row>
    <row r="3023" spans="7:7" x14ac:dyDescent="0.2">
      <c r="G3023" s="10"/>
    </row>
    <row r="3024" spans="7:7" x14ac:dyDescent="0.2">
      <c r="G3024" s="10"/>
    </row>
    <row r="3025" spans="7:7" x14ac:dyDescent="0.2">
      <c r="G3025" s="10"/>
    </row>
    <row r="3026" spans="7:7" x14ac:dyDescent="0.2">
      <c r="G3026" s="10"/>
    </row>
    <row r="3027" spans="7:7" x14ac:dyDescent="0.2">
      <c r="G3027" s="10"/>
    </row>
    <row r="3028" spans="7:7" x14ac:dyDescent="0.2">
      <c r="G3028" s="10"/>
    </row>
    <row r="3029" spans="7:7" x14ac:dyDescent="0.2">
      <c r="G3029" s="10"/>
    </row>
    <row r="3030" spans="7:7" x14ac:dyDescent="0.2">
      <c r="G3030" s="10"/>
    </row>
    <row r="3031" spans="7:7" x14ac:dyDescent="0.2">
      <c r="G3031" s="10"/>
    </row>
    <row r="3032" spans="7:7" x14ac:dyDescent="0.2">
      <c r="G3032" s="10"/>
    </row>
    <row r="3033" spans="7:7" x14ac:dyDescent="0.2">
      <c r="G3033" s="10"/>
    </row>
    <row r="3034" spans="7:7" x14ac:dyDescent="0.2">
      <c r="G3034" s="10"/>
    </row>
    <row r="3035" spans="7:7" x14ac:dyDescent="0.2">
      <c r="G3035" s="10"/>
    </row>
    <row r="3036" spans="7:7" x14ac:dyDescent="0.2">
      <c r="G3036" s="10"/>
    </row>
    <row r="3037" spans="7:7" x14ac:dyDescent="0.2">
      <c r="G3037" s="10"/>
    </row>
    <row r="3038" spans="7:7" x14ac:dyDescent="0.2">
      <c r="G3038" s="10"/>
    </row>
    <row r="3039" spans="7:7" x14ac:dyDescent="0.2">
      <c r="G3039" s="10"/>
    </row>
    <row r="3040" spans="7:7" x14ac:dyDescent="0.2">
      <c r="G3040" s="10"/>
    </row>
    <row r="3041" spans="7:7" x14ac:dyDescent="0.2">
      <c r="G3041" s="10"/>
    </row>
    <row r="3042" spans="7:7" x14ac:dyDescent="0.2">
      <c r="G3042" s="10"/>
    </row>
    <row r="3043" spans="7:7" x14ac:dyDescent="0.2">
      <c r="G3043" s="10"/>
    </row>
    <row r="3044" spans="7:7" x14ac:dyDescent="0.2">
      <c r="G3044" s="10"/>
    </row>
    <row r="3045" spans="7:7" x14ac:dyDescent="0.2">
      <c r="G3045" s="10"/>
    </row>
    <row r="3046" spans="7:7" x14ac:dyDescent="0.2">
      <c r="G3046" s="10"/>
    </row>
    <row r="3047" spans="7:7" x14ac:dyDescent="0.2">
      <c r="G3047" s="10"/>
    </row>
    <row r="3048" spans="7:7" x14ac:dyDescent="0.2">
      <c r="G3048" s="10"/>
    </row>
    <row r="3049" spans="7:7" x14ac:dyDescent="0.2">
      <c r="G3049" s="10"/>
    </row>
    <row r="3050" spans="7:7" x14ac:dyDescent="0.2">
      <c r="G3050" s="10"/>
    </row>
    <row r="3051" spans="7:7" x14ac:dyDescent="0.2">
      <c r="G3051" s="10"/>
    </row>
    <row r="3052" spans="7:7" x14ac:dyDescent="0.2">
      <c r="G3052" s="10"/>
    </row>
    <row r="3053" spans="7:7" x14ac:dyDescent="0.2">
      <c r="G3053" s="10"/>
    </row>
    <row r="3054" spans="7:7" x14ac:dyDescent="0.2">
      <c r="G3054" s="10"/>
    </row>
    <row r="3055" spans="7:7" x14ac:dyDescent="0.2">
      <c r="G3055" s="10"/>
    </row>
    <row r="3056" spans="7:7" x14ac:dyDescent="0.2">
      <c r="G3056" s="10"/>
    </row>
    <row r="3057" spans="7:7" x14ac:dyDescent="0.2">
      <c r="G3057" s="10"/>
    </row>
    <row r="3058" spans="7:7" x14ac:dyDescent="0.2">
      <c r="G3058" s="10"/>
    </row>
    <row r="3059" spans="7:7" x14ac:dyDescent="0.2">
      <c r="G3059" s="10"/>
    </row>
    <row r="3060" spans="7:7" x14ac:dyDescent="0.2">
      <c r="G3060" s="10"/>
    </row>
    <row r="3061" spans="7:7" x14ac:dyDescent="0.2">
      <c r="G3061" s="10"/>
    </row>
    <row r="3062" spans="7:7" x14ac:dyDescent="0.2">
      <c r="G3062" s="10"/>
    </row>
    <row r="3063" spans="7:7" x14ac:dyDescent="0.2">
      <c r="G3063" s="10"/>
    </row>
    <row r="3064" spans="7:7" x14ac:dyDescent="0.2">
      <c r="G3064" s="10"/>
    </row>
    <row r="3065" spans="7:7" x14ac:dyDescent="0.2">
      <c r="G3065" s="10"/>
    </row>
    <row r="3066" spans="7:7" x14ac:dyDescent="0.2">
      <c r="G3066" s="10"/>
    </row>
    <row r="3067" spans="7:7" x14ac:dyDescent="0.2">
      <c r="G3067" s="10"/>
    </row>
    <row r="3068" spans="7:7" x14ac:dyDescent="0.2">
      <c r="G3068" s="10"/>
    </row>
    <row r="3069" spans="7:7" x14ac:dyDescent="0.2">
      <c r="G3069" s="10"/>
    </row>
    <row r="3070" spans="7:7" x14ac:dyDescent="0.2">
      <c r="G3070" s="10"/>
    </row>
    <row r="3071" spans="7:7" x14ac:dyDescent="0.2">
      <c r="G3071" s="10"/>
    </row>
    <row r="3072" spans="7:7" x14ac:dyDescent="0.2">
      <c r="G3072" s="10"/>
    </row>
    <row r="3073" spans="7:7" x14ac:dyDescent="0.2">
      <c r="G3073" s="10"/>
    </row>
    <row r="3074" spans="7:7" x14ac:dyDescent="0.2">
      <c r="G3074" s="10"/>
    </row>
    <row r="3075" spans="7:7" x14ac:dyDescent="0.2">
      <c r="G3075" s="10"/>
    </row>
    <row r="3076" spans="7:7" x14ac:dyDescent="0.2">
      <c r="G3076" s="10"/>
    </row>
    <row r="3077" spans="7:7" x14ac:dyDescent="0.2">
      <c r="G3077" s="10"/>
    </row>
    <row r="3078" spans="7:7" x14ac:dyDescent="0.2">
      <c r="G3078" s="10"/>
    </row>
    <row r="3079" spans="7:7" x14ac:dyDescent="0.2">
      <c r="G3079" s="10"/>
    </row>
    <row r="3080" spans="7:7" x14ac:dyDescent="0.2">
      <c r="G3080" s="10"/>
    </row>
    <row r="3081" spans="7:7" x14ac:dyDescent="0.2">
      <c r="G3081" s="10"/>
    </row>
    <row r="3082" spans="7:7" x14ac:dyDescent="0.2">
      <c r="G3082" s="10"/>
    </row>
    <row r="3083" spans="7:7" x14ac:dyDescent="0.2">
      <c r="G3083" s="10"/>
    </row>
    <row r="3084" spans="7:7" x14ac:dyDescent="0.2">
      <c r="G3084" s="10"/>
    </row>
    <row r="3085" spans="7:7" x14ac:dyDescent="0.2">
      <c r="G3085" s="10"/>
    </row>
    <row r="3086" spans="7:7" x14ac:dyDescent="0.2">
      <c r="G3086" s="10"/>
    </row>
    <row r="3087" spans="7:7" x14ac:dyDescent="0.2">
      <c r="G3087" s="10"/>
    </row>
    <row r="3088" spans="7:7" x14ac:dyDescent="0.2">
      <c r="G3088" s="10"/>
    </row>
    <row r="3089" spans="7:7" x14ac:dyDescent="0.2">
      <c r="G3089" s="10"/>
    </row>
    <row r="3090" spans="7:7" x14ac:dyDescent="0.2">
      <c r="G3090" s="10"/>
    </row>
    <row r="3091" spans="7:7" x14ac:dyDescent="0.2">
      <c r="G3091" s="10"/>
    </row>
    <row r="3092" spans="7:7" x14ac:dyDescent="0.2">
      <c r="G3092" s="10"/>
    </row>
    <row r="3093" spans="7:7" x14ac:dyDescent="0.2">
      <c r="G3093" s="10"/>
    </row>
    <row r="3094" spans="7:7" x14ac:dyDescent="0.2">
      <c r="G3094" s="10"/>
    </row>
    <row r="3095" spans="7:7" x14ac:dyDescent="0.2">
      <c r="G3095" s="10"/>
    </row>
    <row r="3096" spans="7:7" x14ac:dyDescent="0.2">
      <c r="G3096" s="10"/>
    </row>
    <row r="3097" spans="7:7" x14ac:dyDescent="0.2">
      <c r="G3097" s="10"/>
    </row>
    <row r="3098" spans="7:7" x14ac:dyDescent="0.2">
      <c r="G3098" s="10"/>
    </row>
    <row r="3099" spans="7:7" x14ac:dyDescent="0.2">
      <c r="G3099" s="10"/>
    </row>
    <row r="3100" spans="7:7" x14ac:dyDescent="0.2">
      <c r="G3100" s="10"/>
    </row>
    <row r="3101" spans="7:7" x14ac:dyDescent="0.2">
      <c r="G3101" s="10"/>
    </row>
    <row r="3102" spans="7:7" x14ac:dyDescent="0.2">
      <c r="G3102" s="10"/>
    </row>
    <row r="3103" spans="7:7" x14ac:dyDescent="0.2">
      <c r="G3103" s="10"/>
    </row>
    <row r="3104" spans="7:7" x14ac:dyDescent="0.2">
      <c r="G3104" s="10"/>
    </row>
    <row r="3105" spans="7:7" x14ac:dyDescent="0.2">
      <c r="G3105" s="10"/>
    </row>
    <row r="3106" spans="7:7" x14ac:dyDescent="0.2">
      <c r="G3106" s="10"/>
    </row>
    <row r="3107" spans="7:7" x14ac:dyDescent="0.2">
      <c r="G3107" s="10"/>
    </row>
    <row r="3108" spans="7:7" x14ac:dyDescent="0.2">
      <c r="G3108" s="10"/>
    </row>
    <row r="3109" spans="7:7" x14ac:dyDescent="0.2">
      <c r="G3109" s="10"/>
    </row>
    <row r="3110" spans="7:7" x14ac:dyDescent="0.2">
      <c r="G3110" s="10"/>
    </row>
    <row r="3111" spans="7:7" x14ac:dyDescent="0.2">
      <c r="G3111" s="10"/>
    </row>
    <row r="3112" spans="7:7" x14ac:dyDescent="0.2">
      <c r="G3112" s="10"/>
    </row>
    <row r="3113" spans="7:7" x14ac:dyDescent="0.2">
      <c r="G3113" s="10"/>
    </row>
    <row r="3114" spans="7:7" x14ac:dyDescent="0.2">
      <c r="G3114" s="10"/>
    </row>
    <row r="3115" spans="7:7" x14ac:dyDescent="0.2">
      <c r="G3115" s="10"/>
    </row>
    <row r="3116" spans="7:7" x14ac:dyDescent="0.2">
      <c r="G3116" s="10"/>
    </row>
    <row r="3117" spans="7:7" x14ac:dyDescent="0.2">
      <c r="G3117" s="10"/>
    </row>
    <row r="3118" spans="7:7" x14ac:dyDescent="0.2">
      <c r="G3118" s="10"/>
    </row>
    <row r="3119" spans="7:7" x14ac:dyDescent="0.2">
      <c r="G3119" s="10"/>
    </row>
    <row r="3120" spans="7:7" x14ac:dyDescent="0.2">
      <c r="G3120" s="10"/>
    </row>
    <row r="3121" spans="7:7" x14ac:dyDescent="0.2">
      <c r="G3121" s="10"/>
    </row>
    <row r="3122" spans="7:7" x14ac:dyDescent="0.2">
      <c r="G3122" s="10"/>
    </row>
    <row r="3123" spans="7:7" x14ac:dyDescent="0.2">
      <c r="G3123" s="10"/>
    </row>
    <row r="3124" spans="7:7" x14ac:dyDescent="0.2">
      <c r="G3124" s="10"/>
    </row>
    <row r="3125" spans="7:7" x14ac:dyDescent="0.2">
      <c r="G3125" s="10"/>
    </row>
    <row r="3126" spans="7:7" x14ac:dyDescent="0.2">
      <c r="G3126" s="10"/>
    </row>
    <row r="3127" spans="7:7" x14ac:dyDescent="0.2">
      <c r="G3127" s="10"/>
    </row>
    <row r="3128" spans="7:7" x14ac:dyDescent="0.2">
      <c r="G3128" s="10"/>
    </row>
    <row r="3129" spans="7:7" x14ac:dyDescent="0.2">
      <c r="G3129" s="10"/>
    </row>
    <row r="3130" spans="7:7" x14ac:dyDescent="0.2">
      <c r="G3130" s="10"/>
    </row>
    <row r="3131" spans="7:7" x14ac:dyDescent="0.2">
      <c r="G3131" s="10"/>
    </row>
    <row r="3132" spans="7:7" x14ac:dyDescent="0.2">
      <c r="G3132" s="10"/>
    </row>
    <row r="3133" spans="7:7" x14ac:dyDescent="0.2">
      <c r="G3133" s="10"/>
    </row>
    <row r="3134" spans="7:7" x14ac:dyDescent="0.2">
      <c r="G3134" s="10"/>
    </row>
    <row r="3135" spans="7:7" x14ac:dyDescent="0.2">
      <c r="G3135" s="10"/>
    </row>
    <row r="3136" spans="7:7" x14ac:dyDescent="0.2">
      <c r="G3136" s="10"/>
    </row>
    <row r="3137" spans="7:7" x14ac:dyDescent="0.2">
      <c r="G3137" s="10"/>
    </row>
    <row r="3138" spans="7:7" x14ac:dyDescent="0.2">
      <c r="G3138" s="10"/>
    </row>
    <row r="3139" spans="7:7" x14ac:dyDescent="0.2">
      <c r="G3139" s="10"/>
    </row>
    <row r="3140" spans="7:7" x14ac:dyDescent="0.2">
      <c r="G3140" s="10"/>
    </row>
    <row r="3141" spans="7:7" x14ac:dyDescent="0.2">
      <c r="G3141" s="10"/>
    </row>
    <row r="3142" spans="7:7" x14ac:dyDescent="0.2">
      <c r="G3142" s="10"/>
    </row>
    <row r="3143" spans="7:7" x14ac:dyDescent="0.2">
      <c r="G3143" s="10"/>
    </row>
    <row r="3144" spans="7:7" x14ac:dyDescent="0.2">
      <c r="G3144" s="10"/>
    </row>
    <row r="3145" spans="7:7" x14ac:dyDescent="0.2">
      <c r="G3145" s="10"/>
    </row>
    <row r="3146" spans="7:7" x14ac:dyDescent="0.2">
      <c r="G3146" s="10"/>
    </row>
    <row r="3147" spans="7:7" x14ac:dyDescent="0.2">
      <c r="G3147" s="10"/>
    </row>
    <row r="3148" spans="7:7" x14ac:dyDescent="0.2">
      <c r="G3148" s="10"/>
    </row>
    <row r="3149" spans="7:7" x14ac:dyDescent="0.2">
      <c r="G3149" s="10"/>
    </row>
    <row r="3150" spans="7:7" x14ac:dyDescent="0.2">
      <c r="G3150" s="10"/>
    </row>
    <row r="3151" spans="7:7" x14ac:dyDescent="0.2">
      <c r="G3151" s="10"/>
    </row>
    <row r="3152" spans="7:7" x14ac:dyDescent="0.2">
      <c r="G3152" s="10"/>
    </row>
    <row r="3153" spans="7:7" x14ac:dyDescent="0.2">
      <c r="G3153" s="10"/>
    </row>
    <row r="3154" spans="7:7" x14ac:dyDescent="0.2">
      <c r="G3154" s="10"/>
    </row>
    <row r="3155" spans="7:7" x14ac:dyDescent="0.2">
      <c r="G3155" s="10"/>
    </row>
    <row r="3156" spans="7:7" x14ac:dyDescent="0.2">
      <c r="G3156" s="10"/>
    </row>
    <row r="3157" spans="7:7" x14ac:dyDescent="0.2">
      <c r="G3157" s="10"/>
    </row>
    <row r="3158" spans="7:7" x14ac:dyDescent="0.2">
      <c r="G3158" s="10"/>
    </row>
    <row r="3159" spans="7:7" x14ac:dyDescent="0.2">
      <c r="G3159" s="10"/>
    </row>
    <row r="3160" spans="7:7" x14ac:dyDescent="0.2">
      <c r="G3160" s="10"/>
    </row>
    <row r="3161" spans="7:7" x14ac:dyDescent="0.2">
      <c r="G3161" s="10"/>
    </row>
    <row r="3162" spans="7:7" x14ac:dyDescent="0.2">
      <c r="G3162" s="10"/>
    </row>
    <row r="3163" spans="7:7" x14ac:dyDescent="0.2">
      <c r="G3163" s="10"/>
    </row>
    <row r="3164" spans="7:7" x14ac:dyDescent="0.2">
      <c r="G3164" s="10"/>
    </row>
    <row r="3165" spans="7:7" x14ac:dyDescent="0.2">
      <c r="G3165" s="10"/>
    </row>
    <row r="3166" spans="7:7" x14ac:dyDescent="0.2">
      <c r="G3166" s="10"/>
    </row>
    <row r="3167" spans="7:7" x14ac:dyDescent="0.2">
      <c r="G3167" s="10"/>
    </row>
    <row r="3168" spans="7:7" x14ac:dyDescent="0.2">
      <c r="G3168" s="10"/>
    </row>
    <row r="3169" spans="7:7" x14ac:dyDescent="0.2">
      <c r="G3169" s="10"/>
    </row>
    <row r="3170" spans="7:7" x14ac:dyDescent="0.2">
      <c r="G3170" s="10"/>
    </row>
    <row r="3171" spans="7:7" x14ac:dyDescent="0.2">
      <c r="G3171" s="10"/>
    </row>
    <row r="3172" spans="7:7" x14ac:dyDescent="0.2">
      <c r="G3172" s="10"/>
    </row>
    <row r="3173" spans="7:7" x14ac:dyDescent="0.2">
      <c r="G3173" s="10"/>
    </row>
    <row r="3174" spans="7:7" x14ac:dyDescent="0.2">
      <c r="G3174" s="10"/>
    </row>
    <row r="3175" spans="7:7" x14ac:dyDescent="0.2">
      <c r="G3175" s="10"/>
    </row>
    <row r="3176" spans="7:7" x14ac:dyDescent="0.2">
      <c r="G3176" s="10"/>
    </row>
    <row r="3177" spans="7:7" x14ac:dyDescent="0.2">
      <c r="G3177" s="10"/>
    </row>
    <row r="3178" spans="7:7" x14ac:dyDescent="0.2">
      <c r="G3178" s="10"/>
    </row>
    <row r="3179" spans="7:7" x14ac:dyDescent="0.2">
      <c r="G3179" s="10"/>
    </row>
    <row r="3180" spans="7:7" x14ac:dyDescent="0.2">
      <c r="G3180" s="10"/>
    </row>
    <row r="3181" spans="7:7" x14ac:dyDescent="0.2">
      <c r="G3181" s="10"/>
    </row>
    <row r="3182" spans="7:7" x14ac:dyDescent="0.2">
      <c r="G3182" s="10"/>
    </row>
    <row r="3183" spans="7:7" x14ac:dyDescent="0.2">
      <c r="G3183" s="10"/>
    </row>
    <row r="3184" spans="7:7" x14ac:dyDescent="0.2">
      <c r="G3184" s="10"/>
    </row>
    <row r="3185" spans="7:7" x14ac:dyDescent="0.2">
      <c r="G3185" s="10"/>
    </row>
    <row r="3186" spans="7:7" x14ac:dyDescent="0.2">
      <c r="G3186" s="10"/>
    </row>
    <row r="3187" spans="7:7" x14ac:dyDescent="0.2">
      <c r="G3187" s="10"/>
    </row>
    <row r="3188" spans="7:7" x14ac:dyDescent="0.2">
      <c r="G3188" s="10"/>
    </row>
    <row r="3189" spans="7:7" x14ac:dyDescent="0.2">
      <c r="G3189" s="10"/>
    </row>
    <row r="3190" spans="7:7" x14ac:dyDescent="0.2">
      <c r="G3190" s="10"/>
    </row>
    <row r="3191" spans="7:7" x14ac:dyDescent="0.2">
      <c r="G3191" s="10"/>
    </row>
    <row r="3192" spans="7:7" x14ac:dyDescent="0.2">
      <c r="G3192" s="10"/>
    </row>
    <row r="3193" spans="7:7" x14ac:dyDescent="0.2">
      <c r="G3193" s="10"/>
    </row>
    <row r="3194" spans="7:7" x14ac:dyDescent="0.2">
      <c r="G3194" s="10"/>
    </row>
    <row r="3195" spans="7:7" x14ac:dyDescent="0.2">
      <c r="G3195" s="10"/>
    </row>
    <row r="3196" spans="7:7" x14ac:dyDescent="0.2">
      <c r="G3196" s="10"/>
    </row>
    <row r="3197" spans="7:7" x14ac:dyDescent="0.2">
      <c r="G3197" s="10"/>
    </row>
    <row r="3198" spans="7:7" x14ac:dyDescent="0.2">
      <c r="G3198" s="10"/>
    </row>
    <row r="3199" spans="7:7" x14ac:dyDescent="0.2">
      <c r="G3199" s="10"/>
    </row>
    <row r="3200" spans="7:7" x14ac:dyDescent="0.2">
      <c r="G3200" s="10"/>
    </row>
    <row r="3201" spans="7:7" x14ac:dyDescent="0.2">
      <c r="G3201" s="10"/>
    </row>
    <row r="3202" spans="7:7" x14ac:dyDescent="0.2">
      <c r="G3202" s="10"/>
    </row>
    <row r="3203" spans="7:7" x14ac:dyDescent="0.2">
      <c r="G3203" s="10"/>
    </row>
    <row r="3204" spans="7:7" x14ac:dyDescent="0.2">
      <c r="G3204" s="10"/>
    </row>
    <row r="3205" spans="7:7" x14ac:dyDescent="0.2">
      <c r="G3205" s="10"/>
    </row>
    <row r="3206" spans="7:7" x14ac:dyDescent="0.2">
      <c r="G3206" s="10"/>
    </row>
    <row r="3207" spans="7:7" x14ac:dyDescent="0.2">
      <c r="G3207" s="10"/>
    </row>
    <row r="3208" spans="7:7" x14ac:dyDescent="0.2">
      <c r="G3208" s="10"/>
    </row>
    <row r="3209" spans="7:7" x14ac:dyDescent="0.2">
      <c r="G3209" s="10"/>
    </row>
    <row r="3210" spans="7:7" x14ac:dyDescent="0.2">
      <c r="G3210" s="10"/>
    </row>
    <row r="3211" spans="7:7" x14ac:dyDescent="0.2">
      <c r="G3211" s="10"/>
    </row>
    <row r="3212" spans="7:7" x14ac:dyDescent="0.2">
      <c r="G3212" s="10"/>
    </row>
    <row r="3213" spans="7:7" x14ac:dyDescent="0.2">
      <c r="G3213" s="10"/>
    </row>
    <row r="3214" spans="7:7" x14ac:dyDescent="0.2">
      <c r="G3214" s="10"/>
    </row>
    <row r="3215" spans="7:7" x14ac:dyDescent="0.2">
      <c r="G3215" s="10"/>
    </row>
    <row r="3216" spans="7:7" x14ac:dyDescent="0.2">
      <c r="G3216" s="10"/>
    </row>
    <row r="3217" spans="7:7" x14ac:dyDescent="0.2">
      <c r="G3217" s="10"/>
    </row>
    <row r="3218" spans="7:7" x14ac:dyDescent="0.2">
      <c r="G3218" s="10"/>
    </row>
    <row r="3219" spans="7:7" x14ac:dyDescent="0.2">
      <c r="G3219" s="10"/>
    </row>
    <row r="3220" spans="7:7" x14ac:dyDescent="0.2">
      <c r="G3220" s="10"/>
    </row>
    <row r="3221" spans="7:7" x14ac:dyDescent="0.2">
      <c r="G3221" s="10"/>
    </row>
    <row r="3222" spans="7:7" x14ac:dyDescent="0.2">
      <c r="G3222" s="10"/>
    </row>
    <row r="3223" spans="7:7" x14ac:dyDescent="0.2">
      <c r="G3223" s="10"/>
    </row>
    <row r="3224" spans="7:7" x14ac:dyDescent="0.2">
      <c r="G3224" s="10"/>
    </row>
    <row r="3225" spans="7:7" x14ac:dyDescent="0.2">
      <c r="G3225" s="10"/>
    </row>
    <row r="3226" spans="7:7" x14ac:dyDescent="0.2">
      <c r="G3226" s="10"/>
    </row>
    <row r="3227" spans="7:7" x14ac:dyDescent="0.2">
      <c r="G3227" s="10"/>
    </row>
    <row r="3228" spans="7:7" x14ac:dyDescent="0.2">
      <c r="G3228" s="10"/>
    </row>
    <row r="3229" spans="7:7" x14ac:dyDescent="0.2">
      <c r="G3229" s="10"/>
    </row>
    <row r="3230" spans="7:7" x14ac:dyDescent="0.2">
      <c r="G3230" s="10"/>
    </row>
    <row r="3231" spans="7:7" x14ac:dyDescent="0.2">
      <c r="G3231" s="10"/>
    </row>
    <row r="3232" spans="7:7" x14ac:dyDescent="0.2">
      <c r="G3232" s="10"/>
    </row>
    <row r="3233" spans="7:7" x14ac:dyDescent="0.2">
      <c r="G3233" s="10"/>
    </row>
    <row r="3234" spans="7:7" x14ac:dyDescent="0.2">
      <c r="G3234" s="10"/>
    </row>
    <row r="3235" spans="7:7" x14ac:dyDescent="0.2">
      <c r="G3235" s="10"/>
    </row>
    <row r="3236" spans="7:7" x14ac:dyDescent="0.2">
      <c r="G3236" s="10"/>
    </row>
    <row r="3237" spans="7:7" x14ac:dyDescent="0.2">
      <c r="G3237" s="10"/>
    </row>
    <row r="3238" spans="7:7" x14ac:dyDescent="0.2">
      <c r="G3238" s="10"/>
    </row>
    <row r="3239" spans="7:7" x14ac:dyDescent="0.2">
      <c r="G3239" s="10"/>
    </row>
    <row r="3240" spans="7:7" x14ac:dyDescent="0.2">
      <c r="G3240" s="10"/>
    </row>
    <row r="3241" spans="7:7" x14ac:dyDescent="0.2">
      <c r="G3241" s="10"/>
    </row>
    <row r="3242" spans="7:7" x14ac:dyDescent="0.2">
      <c r="G3242" s="10"/>
    </row>
    <row r="3243" spans="7:7" x14ac:dyDescent="0.2">
      <c r="G3243" s="10"/>
    </row>
    <row r="3244" spans="7:7" x14ac:dyDescent="0.2">
      <c r="G3244" s="10"/>
    </row>
    <row r="3245" spans="7:7" x14ac:dyDescent="0.2">
      <c r="G3245" s="10"/>
    </row>
    <row r="3246" spans="7:7" x14ac:dyDescent="0.2">
      <c r="G3246" s="10"/>
    </row>
    <row r="3247" spans="7:7" x14ac:dyDescent="0.2">
      <c r="G3247" s="10"/>
    </row>
    <row r="3248" spans="7:7" x14ac:dyDescent="0.2">
      <c r="G3248" s="10"/>
    </row>
    <row r="3249" spans="7:7" x14ac:dyDescent="0.2">
      <c r="G3249" s="10"/>
    </row>
    <row r="3250" spans="7:7" x14ac:dyDescent="0.2">
      <c r="G3250" s="10"/>
    </row>
    <row r="3251" spans="7:7" x14ac:dyDescent="0.2">
      <c r="G3251" s="10"/>
    </row>
    <row r="3252" spans="7:7" x14ac:dyDescent="0.2">
      <c r="G3252" s="10"/>
    </row>
    <row r="3253" spans="7:7" x14ac:dyDescent="0.2">
      <c r="G3253" s="10"/>
    </row>
    <row r="3254" spans="7:7" x14ac:dyDescent="0.2">
      <c r="G3254" s="10"/>
    </row>
    <row r="3255" spans="7:7" x14ac:dyDescent="0.2">
      <c r="G3255" s="10"/>
    </row>
    <row r="3256" spans="7:7" x14ac:dyDescent="0.2">
      <c r="G3256" s="10"/>
    </row>
    <row r="3257" spans="7:7" x14ac:dyDescent="0.2">
      <c r="G3257" s="10"/>
    </row>
    <row r="3258" spans="7:7" x14ac:dyDescent="0.2">
      <c r="G3258" s="10"/>
    </row>
    <row r="3259" spans="7:7" x14ac:dyDescent="0.2">
      <c r="G3259" s="10"/>
    </row>
    <row r="3260" spans="7:7" x14ac:dyDescent="0.2">
      <c r="G3260" s="10"/>
    </row>
    <row r="3261" spans="7:7" x14ac:dyDescent="0.2">
      <c r="G3261" s="10"/>
    </row>
    <row r="3262" spans="7:7" x14ac:dyDescent="0.2">
      <c r="G3262" s="10"/>
    </row>
    <row r="3263" spans="7:7" x14ac:dyDescent="0.2">
      <c r="G3263" s="10"/>
    </row>
    <row r="3264" spans="7:7" x14ac:dyDescent="0.2">
      <c r="G3264" s="10"/>
    </row>
    <row r="3265" spans="7:7" x14ac:dyDescent="0.2">
      <c r="G3265" s="10"/>
    </row>
    <row r="3266" spans="7:7" x14ac:dyDescent="0.2">
      <c r="G3266" s="10"/>
    </row>
    <row r="3267" spans="7:7" x14ac:dyDescent="0.2">
      <c r="G3267" s="10"/>
    </row>
    <row r="3268" spans="7:7" x14ac:dyDescent="0.2">
      <c r="G3268" s="10"/>
    </row>
    <row r="3269" spans="7:7" x14ac:dyDescent="0.2">
      <c r="G3269" s="10"/>
    </row>
    <row r="3270" spans="7:7" x14ac:dyDescent="0.2">
      <c r="G3270" s="10"/>
    </row>
    <row r="3271" spans="7:7" x14ac:dyDescent="0.2">
      <c r="G3271" s="10"/>
    </row>
    <row r="3272" spans="7:7" x14ac:dyDescent="0.2">
      <c r="G3272" s="10"/>
    </row>
    <row r="3273" spans="7:7" x14ac:dyDescent="0.2">
      <c r="G3273" s="10"/>
    </row>
    <row r="3274" spans="7:7" x14ac:dyDescent="0.2">
      <c r="G3274" s="10"/>
    </row>
    <row r="3275" spans="7:7" x14ac:dyDescent="0.2">
      <c r="G3275" s="10"/>
    </row>
    <row r="3276" spans="7:7" x14ac:dyDescent="0.2">
      <c r="G3276" s="10"/>
    </row>
    <row r="3277" spans="7:7" x14ac:dyDescent="0.2">
      <c r="G3277" s="10"/>
    </row>
    <row r="3278" spans="7:7" x14ac:dyDescent="0.2">
      <c r="G3278" s="10"/>
    </row>
    <row r="3279" spans="7:7" x14ac:dyDescent="0.2">
      <c r="G3279" s="10"/>
    </row>
    <row r="3280" spans="7:7" x14ac:dyDescent="0.2">
      <c r="G3280" s="10"/>
    </row>
    <row r="3281" spans="7:7" x14ac:dyDescent="0.2">
      <c r="G3281" s="10"/>
    </row>
    <row r="3282" spans="7:7" x14ac:dyDescent="0.2">
      <c r="G3282" s="10"/>
    </row>
    <row r="3283" spans="7:7" x14ac:dyDescent="0.2">
      <c r="G3283" s="10"/>
    </row>
    <row r="3284" spans="7:7" x14ac:dyDescent="0.2">
      <c r="G3284" s="10"/>
    </row>
    <row r="3285" spans="7:7" x14ac:dyDescent="0.2">
      <c r="G3285" s="10"/>
    </row>
    <row r="3286" spans="7:7" x14ac:dyDescent="0.2">
      <c r="G3286" s="10"/>
    </row>
    <row r="3287" spans="7:7" x14ac:dyDescent="0.2">
      <c r="G3287" s="10"/>
    </row>
    <row r="3288" spans="7:7" x14ac:dyDescent="0.2">
      <c r="G3288" s="10"/>
    </row>
    <row r="3289" spans="7:7" x14ac:dyDescent="0.2">
      <c r="G3289" s="10"/>
    </row>
    <row r="3290" spans="7:7" x14ac:dyDescent="0.2">
      <c r="G3290" s="10"/>
    </row>
    <row r="3291" spans="7:7" x14ac:dyDescent="0.2">
      <c r="G3291" s="10"/>
    </row>
    <row r="3292" spans="7:7" x14ac:dyDescent="0.2">
      <c r="G3292" s="10"/>
    </row>
    <row r="3293" spans="7:7" x14ac:dyDescent="0.2">
      <c r="G3293" s="10"/>
    </row>
    <row r="3294" spans="7:7" x14ac:dyDescent="0.2">
      <c r="G3294" s="10"/>
    </row>
    <row r="3295" spans="7:7" x14ac:dyDescent="0.2">
      <c r="G3295" s="10"/>
    </row>
    <row r="3296" spans="7:7" x14ac:dyDescent="0.2">
      <c r="G3296" s="10"/>
    </row>
    <row r="3297" spans="7:7" x14ac:dyDescent="0.2">
      <c r="G3297" s="10"/>
    </row>
    <row r="3298" spans="7:7" x14ac:dyDescent="0.2">
      <c r="G3298" s="10"/>
    </row>
    <row r="3299" spans="7:7" x14ac:dyDescent="0.2">
      <c r="G3299" s="10"/>
    </row>
    <row r="3300" spans="7:7" x14ac:dyDescent="0.2">
      <c r="G3300" s="10"/>
    </row>
    <row r="3301" spans="7:7" x14ac:dyDescent="0.2">
      <c r="G3301" s="10"/>
    </row>
    <row r="3302" spans="7:7" x14ac:dyDescent="0.2">
      <c r="G3302" s="10"/>
    </row>
    <row r="3303" spans="7:7" x14ac:dyDescent="0.2">
      <c r="G3303" s="10"/>
    </row>
    <row r="3304" spans="7:7" x14ac:dyDescent="0.2">
      <c r="G3304" s="10"/>
    </row>
    <row r="3305" spans="7:7" x14ac:dyDescent="0.2">
      <c r="G3305" s="10"/>
    </row>
    <row r="3306" spans="7:7" x14ac:dyDescent="0.2">
      <c r="G3306" s="10"/>
    </row>
    <row r="3307" spans="7:7" x14ac:dyDescent="0.2">
      <c r="G3307" s="10"/>
    </row>
    <row r="3308" spans="7:7" x14ac:dyDescent="0.2">
      <c r="G3308" s="10"/>
    </row>
    <row r="3309" spans="7:7" x14ac:dyDescent="0.2">
      <c r="G3309" s="10"/>
    </row>
    <row r="3310" spans="7:7" x14ac:dyDescent="0.2">
      <c r="G3310" s="10"/>
    </row>
    <row r="3311" spans="7:7" x14ac:dyDescent="0.2">
      <c r="G3311" s="10"/>
    </row>
    <row r="3312" spans="7:7" x14ac:dyDescent="0.2">
      <c r="G3312" s="10"/>
    </row>
    <row r="3313" spans="7:7" x14ac:dyDescent="0.2">
      <c r="G3313" s="10"/>
    </row>
    <row r="3314" spans="7:7" x14ac:dyDescent="0.2">
      <c r="G3314" s="10"/>
    </row>
    <row r="3315" spans="7:7" x14ac:dyDescent="0.2">
      <c r="G3315" s="10"/>
    </row>
    <row r="3316" spans="7:7" x14ac:dyDescent="0.2">
      <c r="G3316" s="10"/>
    </row>
    <row r="3317" spans="7:7" x14ac:dyDescent="0.2">
      <c r="G3317" s="10"/>
    </row>
    <row r="3318" spans="7:7" x14ac:dyDescent="0.2">
      <c r="G3318" s="10"/>
    </row>
    <row r="3319" spans="7:7" x14ac:dyDescent="0.2">
      <c r="G3319" s="10"/>
    </row>
    <row r="3320" spans="7:7" x14ac:dyDescent="0.2">
      <c r="G3320" s="10"/>
    </row>
    <row r="3321" spans="7:7" x14ac:dyDescent="0.2">
      <c r="G3321" s="10"/>
    </row>
    <row r="3322" spans="7:7" x14ac:dyDescent="0.2">
      <c r="G3322" s="10"/>
    </row>
    <row r="3323" spans="7:7" x14ac:dyDescent="0.2">
      <c r="G3323" s="10"/>
    </row>
    <row r="3324" spans="7:7" x14ac:dyDescent="0.2">
      <c r="G3324" s="10"/>
    </row>
    <row r="3325" spans="7:7" x14ac:dyDescent="0.2">
      <c r="G3325" s="10"/>
    </row>
    <row r="3326" spans="7:7" x14ac:dyDescent="0.2">
      <c r="G3326" s="10"/>
    </row>
    <row r="3327" spans="7:7" x14ac:dyDescent="0.2">
      <c r="G3327" s="10"/>
    </row>
    <row r="3328" spans="7:7" x14ac:dyDescent="0.2">
      <c r="G3328" s="10"/>
    </row>
    <row r="3329" spans="7:7" x14ac:dyDescent="0.2">
      <c r="G3329" s="10"/>
    </row>
    <row r="3330" spans="7:7" x14ac:dyDescent="0.2">
      <c r="G3330" s="10"/>
    </row>
    <row r="3331" spans="7:7" x14ac:dyDescent="0.2">
      <c r="G3331" s="10"/>
    </row>
    <row r="3332" spans="7:7" x14ac:dyDescent="0.2">
      <c r="G3332" s="10"/>
    </row>
    <row r="3333" spans="7:7" x14ac:dyDescent="0.2">
      <c r="G3333" s="10"/>
    </row>
    <row r="3334" spans="7:7" x14ac:dyDescent="0.2">
      <c r="G3334" s="10"/>
    </row>
    <row r="3335" spans="7:7" x14ac:dyDescent="0.2">
      <c r="G3335" s="10"/>
    </row>
    <row r="3336" spans="7:7" x14ac:dyDescent="0.2">
      <c r="G3336" s="10"/>
    </row>
    <row r="3337" spans="7:7" x14ac:dyDescent="0.2">
      <c r="G3337" s="10"/>
    </row>
    <row r="3338" spans="7:7" x14ac:dyDescent="0.2">
      <c r="G3338" s="10"/>
    </row>
    <row r="3339" spans="7:7" x14ac:dyDescent="0.2">
      <c r="G3339" s="10"/>
    </row>
    <row r="3340" spans="7:7" x14ac:dyDescent="0.2">
      <c r="G3340" s="10"/>
    </row>
    <row r="3341" spans="7:7" x14ac:dyDescent="0.2">
      <c r="G3341" s="10"/>
    </row>
    <row r="3342" spans="7:7" x14ac:dyDescent="0.2">
      <c r="G3342" s="10"/>
    </row>
    <row r="3343" spans="7:7" x14ac:dyDescent="0.2">
      <c r="G3343" s="10"/>
    </row>
    <row r="3344" spans="7:7" x14ac:dyDescent="0.2">
      <c r="G3344" s="10"/>
    </row>
    <row r="3345" spans="7:7" x14ac:dyDescent="0.2">
      <c r="G3345" s="10"/>
    </row>
    <row r="3346" spans="7:7" x14ac:dyDescent="0.2">
      <c r="G3346" s="10"/>
    </row>
    <row r="3347" spans="7:7" x14ac:dyDescent="0.2">
      <c r="G3347" s="10"/>
    </row>
    <row r="3348" spans="7:7" x14ac:dyDescent="0.2">
      <c r="G3348" s="10"/>
    </row>
    <row r="3349" spans="7:7" x14ac:dyDescent="0.2">
      <c r="G3349" s="10"/>
    </row>
    <row r="3350" spans="7:7" x14ac:dyDescent="0.2">
      <c r="G3350" s="10"/>
    </row>
    <row r="3351" spans="7:7" x14ac:dyDescent="0.2">
      <c r="G3351" s="10"/>
    </row>
    <row r="3352" spans="7:7" x14ac:dyDescent="0.2">
      <c r="G3352" s="10"/>
    </row>
    <row r="3353" spans="7:7" x14ac:dyDescent="0.2">
      <c r="G3353" s="10"/>
    </row>
    <row r="3354" spans="7:7" x14ac:dyDescent="0.2">
      <c r="G3354" s="10"/>
    </row>
    <row r="3355" spans="7:7" x14ac:dyDescent="0.2">
      <c r="G3355" s="10"/>
    </row>
    <row r="3356" spans="7:7" x14ac:dyDescent="0.2">
      <c r="G3356" s="10"/>
    </row>
    <row r="3357" spans="7:7" x14ac:dyDescent="0.2">
      <c r="G3357" s="10"/>
    </row>
    <row r="3358" spans="7:7" x14ac:dyDescent="0.2">
      <c r="G3358" s="10"/>
    </row>
    <row r="3359" spans="7:7" x14ac:dyDescent="0.2">
      <c r="G3359" s="10"/>
    </row>
    <row r="3360" spans="7:7" x14ac:dyDescent="0.2">
      <c r="G3360" s="10"/>
    </row>
    <row r="3361" spans="7:7" x14ac:dyDescent="0.2">
      <c r="G3361" s="10"/>
    </row>
    <row r="3362" spans="7:7" x14ac:dyDescent="0.2">
      <c r="G3362" s="10"/>
    </row>
    <row r="3363" spans="7:7" x14ac:dyDescent="0.2">
      <c r="G3363" s="10"/>
    </row>
    <row r="3364" spans="7:7" x14ac:dyDescent="0.2">
      <c r="G3364" s="10"/>
    </row>
    <row r="3365" spans="7:7" x14ac:dyDescent="0.2">
      <c r="G3365" s="10"/>
    </row>
    <row r="3366" spans="7:7" x14ac:dyDescent="0.2">
      <c r="G3366" s="10"/>
    </row>
    <row r="3367" spans="7:7" x14ac:dyDescent="0.2">
      <c r="G3367" s="10"/>
    </row>
    <row r="3368" spans="7:7" x14ac:dyDescent="0.2">
      <c r="G3368" s="10"/>
    </row>
    <row r="3369" spans="7:7" x14ac:dyDescent="0.2">
      <c r="G3369" s="10"/>
    </row>
    <row r="3370" spans="7:7" x14ac:dyDescent="0.2">
      <c r="G3370" s="10"/>
    </row>
    <row r="3371" spans="7:7" x14ac:dyDescent="0.2">
      <c r="G3371" s="10"/>
    </row>
    <row r="3372" spans="7:7" x14ac:dyDescent="0.2">
      <c r="G3372" s="10"/>
    </row>
    <row r="3373" spans="7:7" x14ac:dyDescent="0.2">
      <c r="G3373" s="10"/>
    </row>
    <row r="3374" spans="7:7" x14ac:dyDescent="0.2">
      <c r="G3374" s="10"/>
    </row>
    <row r="3375" spans="7:7" x14ac:dyDescent="0.2">
      <c r="G3375" s="10"/>
    </row>
    <row r="3376" spans="7:7" x14ac:dyDescent="0.2">
      <c r="G3376" s="10"/>
    </row>
    <row r="3377" spans="7:7" x14ac:dyDescent="0.2">
      <c r="G3377" s="10"/>
    </row>
    <row r="3378" spans="7:7" x14ac:dyDescent="0.2">
      <c r="G3378" s="10"/>
    </row>
    <row r="3379" spans="7:7" x14ac:dyDescent="0.2">
      <c r="G3379" s="10"/>
    </row>
    <row r="3380" spans="7:7" x14ac:dyDescent="0.2">
      <c r="G3380" s="10"/>
    </row>
    <row r="3381" spans="7:7" x14ac:dyDescent="0.2">
      <c r="G3381" s="10"/>
    </row>
    <row r="3382" spans="7:7" x14ac:dyDescent="0.2">
      <c r="G3382" s="10"/>
    </row>
    <row r="3383" spans="7:7" x14ac:dyDescent="0.2">
      <c r="G3383" s="10"/>
    </row>
    <row r="3384" spans="7:7" x14ac:dyDescent="0.2">
      <c r="G3384" s="10"/>
    </row>
    <row r="3385" spans="7:7" x14ac:dyDescent="0.2">
      <c r="G3385" s="10"/>
    </row>
    <row r="3386" spans="7:7" x14ac:dyDescent="0.2">
      <c r="G3386" s="10"/>
    </row>
    <row r="3387" spans="7:7" x14ac:dyDescent="0.2">
      <c r="G3387" s="10"/>
    </row>
    <row r="3388" spans="7:7" x14ac:dyDescent="0.2">
      <c r="G3388" s="10"/>
    </row>
    <row r="3389" spans="7:7" x14ac:dyDescent="0.2">
      <c r="G3389" s="10"/>
    </row>
    <row r="3390" spans="7:7" x14ac:dyDescent="0.2">
      <c r="G3390" s="10"/>
    </row>
    <row r="3391" spans="7:7" x14ac:dyDescent="0.2">
      <c r="G3391" s="10"/>
    </row>
    <row r="3392" spans="7:7" x14ac:dyDescent="0.2">
      <c r="G3392" s="10"/>
    </row>
    <row r="3393" spans="7:7" x14ac:dyDescent="0.2">
      <c r="G3393" s="10"/>
    </row>
    <row r="3394" spans="7:7" x14ac:dyDescent="0.2">
      <c r="G3394" s="10"/>
    </row>
    <row r="3395" spans="7:7" x14ac:dyDescent="0.2">
      <c r="G3395" s="10"/>
    </row>
    <row r="3396" spans="7:7" x14ac:dyDescent="0.2">
      <c r="G3396" s="10"/>
    </row>
    <row r="3397" spans="7:7" x14ac:dyDescent="0.2">
      <c r="G3397" s="10"/>
    </row>
    <row r="3398" spans="7:7" x14ac:dyDescent="0.2">
      <c r="G3398" s="10"/>
    </row>
    <row r="3399" spans="7:7" x14ac:dyDescent="0.2">
      <c r="G3399" s="10"/>
    </row>
    <row r="3400" spans="7:7" x14ac:dyDescent="0.2">
      <c r="G3400" s="10"/>
    </row>
    <row r="3401" spans="7:7" x14ac:dyDescent="0.2">
      <c r="G3401" s="10"/>
    </row>
    <row r="3402" spans="7:7" x14ac:dyDescent="0.2">
      <c r="G3402" s="10"/>
    </row>
    <row r="3403" spans="7:7" x14ac:dyDescent="0.2">
      <c r="G3403" s="10"/>
    </row>
    <row r="3404" spans="7:7" x14ac:dyDescent="0.2">
      <c r="G3404" s="10"/>
    </row>
    <row r="3405" spans="7:7" x14ac:dyDescent="0.2">
      <c r="G3405" s="10"/>
    </row>
    <row r="3406" spans="7:7" x14ac:dyDescent="0.2">
      <c r="G3406" s="10"/>
    </row>
    <row r="3407" spans="7:7" x14ac:dyDescent="0.2">
      <c r="G3407" s="10"/>
    </row>
    <row r="3408" spans="7:7" x14ac:dyDescent="0.2">
      <c r="G3408" s="10"/>
    </row>
    <row r="3409" spans="7:7" x14ac:dyDescent="0.2">
      <c r="G3409" s="10"/>
    </row>
    <row r="3410" spans="7:7" x14ac:dyDescent="0.2">
      <c r="G3410" s="10"/>
    </row>
    <row r="3411" spans="7:7" x14ac:dyDescent="0.2">
      <c r="G3411" s="10"/>
    </row>
    <row r="3412" spans="7:7" x14ac:dyDescent="0.2">
      <c r="G3412" s="10"/>
    </row>
    <row r="3413" spans="7:7" x14ac:dyDescent="0.2">
      <c r="G3413" s="10"/>
    </row>
    <row r="3414" spans="7:7" x14ac:dyDescent="0.2">
      <c r="G3414" s="10"/>
    </row>
    <row r="3415" spans="7:7" x14ac:dyDescent="0.2">
      <c r="G3415" s="10"/>
    </row>
    <row r="3416" spans="7:7" x14ac:dyDescent="0.2">
      <c r="G3416" s="10"/>
    </row>
    <row r="3417" spans="7:7" x14ac:dyDescent="0.2">
      <c r="G3417" s="10"/>
    </row>
    <row r="3418" spans="7:7" x14ac:dyDescent="0.2">
      <c r="G3418" s="10"/>
    </row>
    <row r="3419" spans="7:7" x14ac:dyDescent="0.2">
      <c r="G3419" s="10"/>
    </row>
    <row r="3420" spans="7:7" x14ac:dyDescent="0.2">
      <c r="G3420" s="10"/>
    </row>
    <row r="3421" spans="7:7" x14ac:dyDescent="0.2">
      <c r="G3421" s="10"/>
    </row>
    <row r="3422" spans="7:7" x14ac:dyDescent="0.2">
      <c r="G3422" s="10"/>
    </row>
    <row r="3423" spans="7:7" x14ac:dyDescent="0.2">
      <c r="G3423" s="10"/>
    </row>
    <row r="3424" spans="7:7" x14ac:dyDescent="0.2">
      <c r="G3424" s="10"/>
    </row>
    <row r="3425" spans="7:7" x14ac:dyDescent="0.2">
      <c r="G3425" s="10"/>
    </row>
    <row r="3426" spans="7:7" x14ac:dyDescent="0.2">
      <c r="G3426" s="10"/>
    </row>
    <row r="3427" spans="7:7" x14ac:dyDescent="0.2">
      <c r="G3427" s="10"/>
    </row>
    <row r="3428" spans="7:7" x14ac:dyDescent="0.2">
      <c r="G3428" s="10"/>
    </row>
    <row r="3429" spans="7:7" x14ac:dyDescent="0.2">
      <c r="G3429" s="10"/>
    </row>
    <row r="3430" spans="7:7" x14ac:dyDescent="0.2">
      <c r="G3430" s="10"/>
    </row>
    <row r="3431" spans="7:7" x14ac:dyDescent="0.2">
      <c r="G3431" s="10"/>
    </row>
    <row r="3432" spans="7:7" x14ac:dyDescent="0.2">
      <c r="G3432" s="10"/>
    </row>
    <row r="3433" spans="7:7" x14ac:dyDescent="0.2">
      <c r="G3433" s="10"/>
    </row>
    <row r="3434" spans="7:7" x14ac:dyDescent="0.2">
      <c r="G3434" s="10"/>
    </row>
    <row r="3435" spans="7:7" x14ac:dyDescent="0.2">
      <c r="G3435" s="10"/>
    </row>
    <row r="3436" spans="7:7" x14ac:dyDescent="0.2">
      <c r="G3436" s="10"/>
    </row>
    <row r="3437" spans="7:7" x14ac:dyDescent="0.2">
      <c r="G3437" s="10"/>
    </row>
    <row r="3438" spans="7:7" x14ac:dyDescent="0.2">
      <c r="G3438" s="10"/>
    </row>
    <row r="3439" spans="7:7" x14ac:dyDescent="0.2">
      <c r="G3439" s="10"/>
    </row>
    <row r="3440" spans="7:7" x14ac:dyDescent="0.2">
      <c r="G3440" s="10"/>
    </row>
    <row r="3441" spans="7:7" x14ac:dyDescent="0.2">
      <c r="G3441" s="10"/>
    </row>
    <row r="3442" spans="7:7" x14ac:dyDescent="0.2">
      <c r="G3442" s="10"/>
    </row>
    <row r="3443" spans="7:7" x14ac:dyDescent="0.2">
      <c r="G3443" s="10"/>
    </row>
    <row r="3444" spans="7:7" x14ac:dyDescent="0.2">
      <c r="G3444" s="10"/>
    </row>
    <row r="3445" spans="7:7" x14ac:dyDescent="0.2">
      <c r="G3445" s="10"/>
    </row>
    <row r="3446" spans="7:7" x14ac:dyDescent="0.2">
      <c r="G3446" s="10"/>
    </row>
    <row r="3447" spans="7:7" x14ac:dyDescent="0.2">
      <c r="G3447" s="10"/>
    </row>
    <row r="3448" spans="7:7" x14ac:dyDescent="0.2">
      <c r="G3448" s="10"/>
    </row>
    <row r="3449" spans="7:7" x14ac:dyDescent="0.2">
      <c r="G3449" s="10"/>
    </row>
    <row r="3450" spans="7:7" x14ac:dyDescent="0.2">
      <c r="G3450" s="10"/>
    </row>
    <row r="3451" spans="7:7" x14ac:dyDescent="0.2">
      <c r="G3451" s="10"/>
    </row>
    <row r="3452" spans="7:7" x14ac:dyDescent="0.2">
      <c r="G3452" s="10"/>
    </row>
    <row r="3453" spans="7:7" x14ac:dyDescent="0.2">
      <c r="G3453" s="10"/>
    </row>
    <row r="3454" spans="7:7" x14ac:dyDescent="0.2">
      <c r="G3454" s="10"/>
    </row>
    <row r="3455" spans="7:7" x14ac:dyDescent="0.2">
      <c r="G3455" s="10"/>
    </row>
    <row r="3456" spans="7:7" x14ac:dyDescent="0.2">
      <c r="G3456" s="10"/>
    </row>
    <row r="3457" spans="7:7" x14ac:dyDescent="0.2">
      <c r="G3457" s="10"/>
    </row>
    <row r="3458" spans="7:7" x14ac:dyDescent="0.2">
      <c r="G3458" s="10"/>
    </row>
    <row r="3459" spans="7:7" x14ac:dyDescent="0.2">
      <c r="G3459" s="10"/>
    </row>
    <row r="3460" spans="7:7" x14ac:dyDescent="0.2">
      <c r="G3460" s="10"/>
    </row>
    <row r="3461" spans="7:7" x14ac:dyDescent="0.2">
      <c r="G3461" s="10"/>
    </row>
    <row r="3462" spans="7:7" x14ac:dyDescent="0.2">
      <c r="G3462" s="10"/>
    </row>
    <row r="3463" spans="7:7" x14ac:dyDescent="0.2">
      <c r="G3463" s="10"/>
    </row>
    <row r="3464" spans="7:7" x14ac:dyDescent="0.2">
      <c r="G3464" s="10"/>
    </row>
    <row r="3465" spans="7:7" x14ac:dyDescent="0.2">
      <c r="G3465" s="10"/>
    </row>
    <row r="3466" spans="7:7" x14ac:dyDescent="0.2">
      <c r="G3466" s="10"/>
    </row>
    <row r="3467" spans="7:7" x14ac:dyDescent="0.2">
      <c r="G3467" s="10"/>
    </row>
    <row r="3468" spans="7:7" x14ac:dyDescent="0.2">
      <c r="G3468" s="10"/>
    </row>
    <row r="3469" spans="7:7" x14ac:dyDescent="0.2">
      <c r="G3469" s="10"/>
    </row>
    <row r="3470" spans="7:7" x14ac:dyDescent="0.2">
      <c r="G3470" s="10"/>
    </row>
    <row r="3471" spans="7:7" x14ac:dyDescent="0.2">
      <c r="G3471" s="10"/>
    </row>
    <row r="3472" spans="7:7" x14ac:dyDescent="0.2">
      <c r="G3472" s="10"/>
    </row>
    <row r="3473" spans="7:7" x14ac:dyDescent="0.2">
      <c r="G3473" s="10"/>
    </row>
    <row r="3474" spans="7:7" x14ac:dyDescent="0.2">
      <c r="G3474" s="10"/>
    </row>
    <row r="3475" spans="7:7" x14ac:dyDescent="0.2">
      <c r="G3475" s="10"/>
    </row>
    <row r="3476" spans="7:7" x14ac:dyDescent="0.2">
      <c r="G3476" s="10"/>
    </row>
    <row r="3477" spans="7:7" x14ac:dyDescent="0.2">
      <c r="G3477" s="10"/>
    </row>
    <row r="3478" spans="7:7" x14ac:dyDescent="0.2">
      <c r="G3478" s="10"/>
    </row>
    <row r="3479" spans="7:7" x14ac:dyDescent="0.2">
      <c r="G3479" s="10"/>
    </row>
    <row r="3480" spans="7:7" x14ac:dyDescent="0.2">
      <c r="G3480" s="10"/>
    </row>
    <row r="3481" spans="7:7" x14ac:dyDescent="0.2">
      <c r="G3481" s="10"/>
    </row>
    <row r="3482" spans="7:7" x14ac:dyDescent="0.2">
      <c r="G3482" s="10"/>
    </row>
    <row r="3483" spans="7:7" x14ac:dyDescent="0.2">
      <c r="G3483" s="10"/>
    </row>
    <row r="3484" spans="7:7" x14ac:dyDescent="0.2">
      <c r="G3484" s="10"/>
    </row>
    <row r="3485" spans="7:7" x14ac:dyDescent="0.2">
      <c r="G3485" s="10"/>
    </row>
    <row r="3486" spans="7:7" x14ac:dyDescent="0.2">
      <c r="G3486" s="10"/>
    </row>
    <row r="3487" spans="7:7" x14ac:dyDescent="0.2">
      <c r="G3487" s="10"/>
    </row>
    <row r="3488" spans="7:7" x14ac:dyDescent="0.2">
      <c r="G3488" s="10"/>
    </row>
    <row r="3489" spans="7:7" x14ac:dyDescent="0.2">
      <c r="G3489" s="10"/>
    </row>
    <row r="3490" spans="7:7" x14ac:dyDescent="0.2">
      <c r="G3490" s="10"/>
    </row>
    <row r="3491" spans="7:7" x14ac:dyDescent="0.2">
      <c r="G3491" s="10"/>
    </row>
    <row r="3492" spans="7:7" x14ac:dyDescent="0.2">
      <c r="G3492" s="10"/>
    </row>
    <row r="3493" spans="7:7" x14ac:dyDescent="0.2">
      <c r="G3493" s="10"/>
    </row>
    <row r="3494" spans="7:7" x14ac:dyDescent="0.2">
      <c r="G3494" s="10"/>
    </row>
    <row r="3495" spans="7:7" x14ac:dyDescent="0.2">
      <c r="G3495" s="10"/>
    </row>
    <row r="3496" spans="7:7" x14ac:dyDescent="0.2">
      <c r="G3496" s="10"/>
    </row>
    <row r="3497" spans="7:7" x14ac:dyDescent="0.2">
      <c r="G3497" s="10"/>
    </row>
    <row r="3498" spans="7:7" x14ac:dyDescent="0.2">
      <c r="G3498" s="10"/>
    </row>
    <row r="3499" spans="7:7" x14ac:dyDescent="0.2">
      <c r="G3499" s="10"/>
    </row>
    <row r="3500" spans="7:7" x14ac:dyDescent="0.2">
      <c r="G3500" s="10"/>
    </row>
    <row r="3501" spans="7:7" x14ac:dyDescent="0.2">
      <c r="G3501" s="10"/>
    </row>
    <row r="3502" spans="7:7" x14ac:dyDescent="0.2">
      <c r="G3502" s="10"/>
    </row>
    <row r="3503" spans="7:7" x14ac:dyDescent="0.2">
      <c r="G3503" s="10"/>
    </row>
    <row r="3504" spans="7:7" x14ac:dyDescent="0.2">
      <c r="G3504" s="10"/>
    </row>
    <row r="3505" spans="7:7" x14ac:dyDescent="0.2">
      <c r="G3505" s="10"/>
    </row>
    <row r="3506" spans="7:7" x14ac:dyDescent="0.2">
      <c r="G3506" s="10"/>
    </row>
    <row r="3507" spans="7:7" x14ac:dyDescent="0.2">
      <c r="G3507" s="10"/>
    </row>
    <row r="3508" spans="7:7" x14ac:dyDescent="0.2">
      <c r="G3508" s="10"/>
    </row>
    <row r="3509" spans="7:7" x14ac:dyDescent="0.2">
      <c r="G3509" s="10"/>
    </row>
    <row r="3510" spans="7:7" x14ac:dyDescent="0.2">
      <c r="G3510" s="10"/>
    </row>
    <row r="3511" spans="7:7" x14ac:dyDescent="0.2">
      <c r="G3511" s="10"/>
    </row>
    <row r="3512" spans="7:7" x14ac:dyDescent="0.2">
      <c r="G3512" s="10"/>
    </row>
    <row r="3513" spans="7:7" x14ac:dyDescent="0.2">
      <c r="G3513" s="10"/>
    </row>
    <row r="3514" spans="7:7" x14ac:dyDescent="0.2">
      <c r="G3514" s="10"/>
    </row>
    <row r="3515" spans="7:7" x14ac:dyDescent="0.2">
      <c r="G3515" s="10"/>
    </row>
    <row r="3516" spans="7:7" x14ac:dyDescent="0.2">
      <c r="G3516" s="10"/>
    </row>
    <row r="3517" spans="7:7" x14ac:dyDescent="0.2">
      <c r="G3517" s="10"/>
    </row>
    <row r="3518" spans="7:7" x14ac:dyDescent="0.2">
      <c r="G3518" s="10"/>
    </row>
    <row r="3519" spans="7:7" x14ac:dyDescent="0.2">
      <c r="G3519" s="10"/>
    </row>
    <row r="3520" spans="7:7" x14ac:dyDescent="0.2">
      <c r="G3520" s="10"/>
    </row>
    <row r="3521" spans="7:7" x14ac:dyDescent="0.2">
      <c r="G3521" s="10"/>
    </row>
    <row r="3522" spans="7:7" x14ac:dyDescent="0.2">
      <c r="G3522" s="10"/>
    </row>
    <row r="3523" spans="7:7" x14ac:dyDescent="0.2">
      <c r="G3523" s="10"/>
    </row>
    <row r="3524" spans="7:7" x14ac:dyDescent="0.2">
      <c r="G3524" s="10"/>
    </row>
    <row r="3525" spans="7:7" x14ac:dyDescent="0.2">
      <c r="G3525" s="10"/>
    </row>
    <row r="3526" spans="7:7" x14ac:dyDescent="0.2">
      <c r="G3526" s="10"/>
    </row>
    <row r="3527" spans="7:7" x14ac:dyDescent="0.2">
      <c r="G3527" s="10"/>
    </row>
    <row r="3528" spans="7:7" x14ac:dyDescent="0.2">
      <c r="G3528" s="10"/>
    </row>
    <row r="3529" spans="7:7" x14ac:dyDescent="0.2">
      <c r="G3529" s="10"/>
    </row>
    <row r="3530" spans="7:7" x14ac:dyDescent="0.2">
      <c r="G3530" s="10"/>
    </row>
    <row r="3531" spans="7:7" x14ac:dyDescent="0.2">
      <c r="G3531" s="10"/>
    </row>
    <row r="3532" spans="7:7" x14ac:dyDescent="0.2">
      <c r="G3532" s="10"/>
    </row>
    <row r="3533" spans="7:7" x14ac:dyDescent="0.2">
      <c r="G3533" s="10"/>
    </row>
    <row r="3534" spans="7:7" x14ac:dyDescent="0.2">
      <c r="G3534" s="10"/>
    </row>
    <row r="3535" spans="7:7" x14ac:dyDescent="0.2">
      <c r="G3535" s="10"/>
    </row>
    <row r="3536" spans="7:7" x14ac:dyDescent="0.2">
      <c r="G3536" s="10"/>
    </row>
    <row r="3537" spans="7:7" x14ac:dyDescent="0.2">
      <c r="G3537" s="10"/>
    </row>
    <row r="3538" spans="7:7" x14ac:dyDescent="0.2">
      <c r="G3538" s="10"/>
    </row>
    <row r="3539" spans="7:7" x14ac:dyDescent="0.2">
      <c r="G3539" s="10"/>
    </row>
    <row r="3540" spans="7:7" x14ac:dyDescent="0.2">
      <c r="G3540" s="10"/>
    </row>
    <row r="3541" spans="7:7" x14ac:dyDescent="0.2">
      <c r="G3541" s="10"/>
    </row>
    <row r="3542" spans="7:7" x14ac:dyDescent="0.2">
      <c r="G3542" s="10"/>
    </row>
    <row r="3543" spans="7:7" x14ac:dyDescent="0.2">
      <c r="G3543" s="10"/>
    </row>
    <row r="3544" spans="7:7" x14ac:dyDescent="0.2">
      <c r="G3544" s="10"/>
    </row>
    <row r="3545" spans="7:7" x14ac:dyDescent="0.2">
      <c r="G3545" s="10"/>
    </row>
    <row r="3546" spans="7:7" x14ac:dyDescent="0.2">
      <c r="G3546" s="10"/>
    </row>
    <row r="3547" spans="7:7" x14ac:dyDescent="0.2">
      <c r="G3547" s="10"/>
    </row>
    <row r="3548" spans="7:7" x14ac:dyDescent="0.2">
      <c r="G3548" s="10"/>
    </row>
    <row r="3549" spans="7:7" x14ac:dyDescent="0.2">
      <c r="G3549" s="10"/>
    </row>
    <row r="3550" spans="7:7" x14ac:dyDescent="0.2">
      <c r="G3550" s="10"/>
    </row>
    <row r="3551" spans="7:7" x14ac:dyDescent="0.2">
      <c r="G3551" s="10"/>
    </row>
    <row r="3552" spans="7:7" x14ac:dyDescent="0.2">
      <c r="G3552" s="10"/>
    </row>
    <row r="3553" spans="7:7" x14ac:dyDescent="0.2">
      <c r="G3553" s="10"/>
    </row>
    <row r="3554" spans="7:7" x14ac:dyDescent="0.2">
      <c r="G3554" s="10"/>
    </row>
    <row r="3555" spans="7:7" x14ac:dyDescent="0.2">
      <c r="G3555" s="10"/>
    </row>
    <row r="3556" spans="7:7" x14ac:dyDescent="0.2">
      <c r="G3556" s="10"/>
    </row>
    <row r="3557" spans="7:7" x14ac:dyDescent="0.2">
      <c r="G3557" s="10"/>
    </row>
    <row r="3558" spans="7:7" x14ac:dyDescent="0.2">
      <c r="G3558" s="10"/>
    </row>
    <row r="3559" spans="7:7" x14ac:dyDescent="0.2">
      <c r="G3559" s="10"/>
    </row>
    <row r="3560" spans="7:7" x14ac:dyDescent="0.2">
      <c r="G3560" s="10"/>
    </row>
    <row r="3561" spans="7:7" x14ac:dyDescent="0.2">
      <c r="G3561" s="10"/>
    </row>
    <row r="3562" spans="7:7" x14ac:dyDescent="0.2">
      <c r="G3562" s="10"/>
    </row>
    <row r="3563" spans="7:7" x14ac:dyDescent="0.2">
      <c r="G3563" s="10"/>
    </row>
    <row r="3564" spans="7:7" x14ac:dyDescent="0.2">
      <c r="G3564" s="10"/>
    </row>
    <row r="3565" spans="7:7" x14ac:dyDescent="0.2">
      <c r="G3565" s="10"/>
    </row>
    <row r="3566" spans="7:7" x14ac:dyDescent="0.2">
      <c r="G3566" s="10"/>
    </row>
    <row r="3567" spans="7:7" x14ac:dyDescent="0.2">
      <c r="G3567" s="10"/>
    </row>
    <row r="3568" spans="7:7" x14ac:dyDescent="0.2">
      <c r="G3568" s="10"/>
    </row>
    <row r="3569" spans="7:7" x14ac:dyDescent="0.2">
      <c r="G3569" s="10"/>
    </row>
    <row r="3570" spans="7:7" x14ac:dyDescent="0.2">
      <c r="G3570" s="10"/>
    </row>
    <row r="3571" spans="7:7" x14ac:dyDescent="0.2">
      <c r="G3571" s="10"/>
    </row>
    <row r="3572" spans="7:7" x14ac:dyDescent="0.2">
      <c r="G3572" s="10"/>
    </row>
    <row r="3573" spans="7:7" x14ac:dyDescent="0.2">
      <c r="G3573" s="10"/>
    </row>
    <row r="3574" spans="7:7" x14ac:dyDescent="0.2">
      <c r="G3574" s="10"/>
    </row>
    <row r="3575" spans="7:7" x14ac:dyDescent="0.2">
      <c r="G3575" s="10"/>
    </row>
    <row r="3576" spans="7:7" x14ac:dyDescent="0.2">
      <c r="G3576" s="10"/>
    </row>
    <row r="3577" spans="7:7" x14ac:dyDescent="0.2">
      <c r="G3577" s="10"/>
    </row>
    <row r="3578" spans="7:7" x14ac:dyDescent="0.2">
      <c r="G3578" s="10"/>
    </row>
    <row r="3579" spans="7:7" x14ac:dyDescent="0.2">
      <c r="G3579" s="10"/>
    </row>
    <row r="3580" spans="7:7" x14ac:dyDescent="0.2">
      <c r="G3580" s="10"/>
    </row>
    <row r="3581" spans="7:7" x14ac:dyDescent="0.2">
      <c r="G3581" s="10"/>
    </row>
    <row r="3582" spans="7:7" x14ac:dyDescent="0.2">
      <c r="G3582" s="10"/>
    </row>
    <row r="3583" spans="7:7" x14ac:dyDescent="0.2">
      <c r="G3583" s="10"/>
    </row>
    <row r="3584" spans="7:7" x14ac:dyDescent="0.2">
      <c r="G3584" s="10"/>
    </row>
    <row r="3585" spans="7:7" x14ac:dyDescent="0.2">
      <c r="G3585" s="10"/>
    </row>
    <row r="3586" spans="7:7" x14ac:dyDescent="0.2">
      <c r="G3586" s="10"/>
    </row>
    <row r="3587" spans="7:7" x14ac:dyDescent="0.2">
      <c r="G3587" s="10"/>
    </row>
    <row r="3588" spans="7:7" x14ac:dyDescent="0.2">
      <c r="G3588" s="10"/>
    </row>
    <row r="3589" spans="7:7" x14ac:dyDescent="0.2">
      <c r="G3589" s="10"/>
    </row>
    <row r="3590" spans="7:7" x14ac:dyDescent="0.2">
      <c r="G3590" s="10"/>
    </row>
    <row r="3591" spans="7:7" x14ac:dyDescent="0.2">
      <c r="G3591" s="10"/>
    </row>
    <row r="3592" spans="7:7" x14ac:dyDescent="0.2">
      <c r="G3592" s="10"/>
    </row>
    <row r="3593" spans="7:7" x14ac:dyDescent="0.2">
      <c r="G3593" s="10"/>
    </row>
    <row r="3594" spans="7:7" x14ac:dyDescent="0.2">
      <c r="G3594" s="10"/>
    </row>
    <row r="3595" spans="7:7" x14ac:dyDescent="0.2">
      <c r="G3595" s="10"/>
    </row>
    <row r="3596" spans="7:7" x14ac:dyDescent="0.2">
      <c r="G3596" s="10"/>
    </row>
    <row r="3597" spans="7:7" x14ac:dyDescent="0.2">
      <c r="G3597" s="10"/>
    </row>
    <row r="3598" spans="7:7" x14ac:dyDescent="0.2">
      <c r="G3598" s="10"/>
    </row>
    <row r="3599" spans="7:7" x14ac:dyDescent="0.2">
      <c r="G3599" s="10"/>
    </row>
    <row r="3600" spans="7:7" x14ac:dyDescent="0.2">
      <c r="G3600" s="10"/>
    </row>
    <row r="3601" spans="7:7" x14ac:dyDescent="0.2">
      <c r="G3601" s="10"/>
    </row>
    <row r="3602" spans="7:7" x14ac:dyDescent="0.2">
      <c r="G3602" s="10"/>
    </row>
    <row r="3603" spans="7:7" x14ac:dyDescent="0.2">
      <c r="G3603" s="10"/>
    </row>
    <row r="3604" spans="7:7" x14ac:dyDescent="0.2">
      <c r="G3604" s="10"/>
    </row>
    <row r="3605" spans="7:7" x14ac:dyDescent="0.2">
      <c r="G3605" s="10"/>
    </row>
    <row r="3606" spans="7:7" x14ac:dyDescent="0.2">
      <c r="G3606" s="10"/>
    </row>
    <row r="3607" spans="7:7" x14ac:dyDescent="0.2">
      <c r="G3607" s="10"/>
    </row>
    <row r="3608" spans="7:7" x14ac:dyDescent="0.2">
      <c r="G3608" s="10"/>
    </row>
    <row r="3609" spans="7:7" x14ac:dyDescent="0.2">
      <c r="G3609" s="10"/>
    </row>
    <row r="3610" spans="7:7" x14ac:dyDescent="0.2">
      <c r="G3610" s="10"/>
    </row>
    <row r="3611" spans="7:7" x14ac:dyDescent="0.2">
      <c r="G3611" s="10"/>
    </row>
    <row r="3612" spans="7:7" x14ac:dyDescent="0.2">
      <c r="G3612" s="10"/>
    </row>
    <row r="3613" spans="7:7" x14ac:dyDescent="0.2">
      <c r="G3613" s="10"/>
    </row>
    <row r="3614" spans="7:7" x14ac:dyDescent="0.2">
      <c r="G3614" s="10"/>
    </row>
    <row r="3615" spans="7:7" x14ac:dyDescent="0.2">
      <c r="G3615" s="10"/>
    </row>
    <row r="3616" spans="7:7" x14ac:dyDescent="0.2">
      <c r="G3616" s="10"/>
    </row>
    <row r="3617" spans="7:7" x14ac:dyDescent="0.2">
      <c r="G3617" s="10"/>
    </row>
    <row r="3618" spans="7:7" x14ac:dyDescent="0.2">
      <c r="G3618" s="10"/>
    </row>
    <row r="3619" spans="7:7" x14ac:dyDescent="0.2">
      <c r="G3619" s="10"/>
    </row>
    <row r="3620" spans="7:7" x14ac:dyDescent="0.2">
      <c r="G3620" s="10"/>
    </row>
    <row r="3621" spans="7:7" x14ac:dyDescent="0.2">
      <c r="G3621" s="10"/>
    </row>
    <row r="3622" spans="7:7" x14ac:dyDescent="0.2">
      <c r="G3622" s="10"/>
    </row>
    <row r="3623" spans="7:7" x14ac:dyDescent="0.2">
      <c r="G3623" s="10"/>
    </row>
    <row r="3624" spans="7:7" x14ac:dyDescent="0.2">
      <c r="G3624" s="10"/>
    </row>
    <row r="3625" spans="7:7" x14ac:dyDescent="0.2">
      <c r="G3625" s="10"/>
    </row>
    <row r="3626" spans="7:7" x14ac:dyDescent="0.2">
      <c r="G3626" s="10"/>
    </row>
    <row r="3627" spans="7:7" x14ac:dyDescent="0.2">
      <c r="G3627" s="10"/>
    </row>
    <row r="3628" spans="7:7" x14ac:dyDescent="0.2">
      <c r="G3628" s="10"/>
    </row>
    <row r="3629" spans="7:7" x14ac:dyDescent="0.2">
      <c r="G3629" s="10"/>
    </row>
    <row r="3630" spans="7:7" x14ac:dyDescent="0.2">
      <c r="G3630" s="10"/>
    </row>
    <row r="3631" spans="7:7" x14ac:dyDescent="0.2">
      <c r="G3631" s="10"/>
    </row>
    <row r="3632" spans="7:7" x14ac:dyDescent="0.2">
      <c r="G3632" s="10"/>
    </row>
    <row r="3633" spans="7:7" x14ac:dyDescent="0.2">
      <c r="G3633" s="10"/>
    </row>
    <row r="3634" spans="7:7" x14ac:dyDescent="0.2">
      <c r="G3634" s="10"/>
    </row>
    <row r="3635" spans="7:7" x14ac:dyDescent="0.2">
      <c r="G3635" s="10"/>
    </row>
    <row r="3636" spans="7:7" x14ac:dyDescent="0.2">
      <c r="G3636" s="10"/>
    </row>
    <row r="3637" spans="7:7" x14ac:dyDescent="0.2">
      <c r="G3637" s="10"/>
    </row>
    <row r="3638" spans="7:7" x14ac:dyDescent="0.2">
      <c r="G3638" s="10"/>
    </row>
    <row r="3639" spans="7:7" x14ac:dyDescent="0.2">
      <c r="G3639" s="10"/>
    </row>
    <row r="3640" spans="7:7" x14ac:dyDescent="0.2">
      <c r="G3640" s="10"/>
    </row>
    <row r="3641" spans="7:7" x14ac:dyDescent="0.2">
      <c r="G3641" s="10"/>
    </row>
    <row r="3642" spans="7:7" x14ac:dyDescent="0.2">
      <c r="G3642" s="10"/>
    </row>
    <row r="3643" spans="7:7" x14ac:dyDescent="0.2">
      <c r="G3643" s="10"/>
    </row>
    <row r="3644" spans="7:7" x14ac:dyDescent="0.2">
      <c r="G3644" s="10"/>
    </row>
    <row r="3645" spans="7:7" x14ac:dyDescent="0.2">
      <c r="G3645" s="10"/>
    </row>
    <row r="3646" spans="7:7" x14ac:dyDescent="0.2">
      <c r="G3646" s="10"/>
    </row>
    <row r="3647" spans="7:7" x14ac:dyDescent="0.2">
      <c r="G3647" s="10"/>
    </row>
    <row r="3648" spans="7:7" x14ac:dyDescent="0.2">
      <c r="G3648" s="10"/>
    </row>
    <row r="3649" spans="7:7" x14ac:dyDescent="0.2">
      <c r="G3649" s="10"/>
    </row>
    <row r="3650" spans="7:7" x14ac:dyDescent="0.2">
      <c r="G3650" s="10"/>
    </row>
    <row r="3651" spans="7:7" x14ac:dyDescent="0.2">
      <c r="G3651" s="10"/>
    </row>
    <row r="3652" spans="7:7" x14ac:dyDescent="0.2">
      <c r="G3652" s="10"/>
    </row>
    <row r="3653" spans="7:7" x14ac:dyDescent="0.2">
      <c r="G3653" s="10"/>
    </row>
    <row r="3654" spans="7:7" x14ac:dyDescent="0.2">
      <c r="G3654" s="10"/>
    </row>
    <row r="3655" spans="7:7" x14ac:dyDescent="0.2">
      <c r="G3655" s="10"/>
    </row>
    <row r="3656" spans="7:7" x14ac:dyDescent="0.2">
      <c r="G3656" s="10"/>
    </row>
    <row r="3657" spans="7:7" x14ac:dyDescent="0.2">
      <c r="G3657" s="10"/>
    </row>
    <row r="3658" spans="7:7" x14ac:dyDescent="0.2">
      <c r="G3658" s="10"/>
    </row>
    <row r="3659" spans="7:7" x14ac:dyDescent="0.2">
      <c r="G3659" s="10"/>
    </row>
    <row r="3660" spans="7:7" x14ac:dyDescent="0.2">
      <c r="G3660" s="10"/>
    </row>
    <row r="3661" spans="7:7" x14ac:dyDescent="0.2">
      <c r="G3661" s="10"/>
    </row>
    <row r="3662" spans="7:7" x14ac:dyDescent="0.2">
      <c r="G3662" s="10"/>
    </row>
    <row r="3663" spans="7:7" x14ac:dyDescent="0.2">
      <c r="G3663" s="10"/>
    </row>
    <row r="3664" spans="7:7" x14ac:dyDescent="0.2">
      <c r="G3664" s="10"/>
    </row>
    <row r="3665" spans="7:7" x14ac:dyDescent="0.2">
      <c r="G3665" s="10"/>
    </row>
    <row r="3666" spans="7:7" x14ac:dyDescent="0.2">
      <c r="G3666" s="10"/>
    </row>
    <row r="3667" spans="7:7" x14ac:dyDescent="0.2">
      <c r="G3667" s="10"/>
    </row>
    <row r="3668" spans="7:7" x14ac:dyDescent="0.2">
      <c r="G3668" s="10"/>
    </row>
    <row r="3669" spans="7:7" x14ac:dyDescent="0.2">
      <c r="G3669" s="10"/>
    </row>
    <row r="3670" spans="7:7" x14ac:dyDescent="0.2">
      <c r="G3670" s="10"/>
    </row>
    <row r="3671" spans="7:7" x14ac:dyDescent="0.2">
      <c r="G3671" s="10"/>
    </row>
    <row r="3672" spans="7:7" x14ac:dyDescent="0.2">
      <c r="G3672" s="10"/>
    </row>
    <row r="3673" spans="7:7" x14ac:dyDescent="0.2">
      <c r="G3673" s="10"/>
    </row>
    <row r="3674" spans="7:7" x14ac:dyDescent="0.2">
      <c r="G3674" s="10"/>
    </row>
    <row r="3675" spans="7:7" x14ac:dyDescent="0.2">
      <c r="G3675" s="10"/>
    </row>
    <row r="3676" spans="7:7" x14ac:dyDescent="0.2">
      <c r="G3676" s="10"/>
    </row>
    <row r="3677" spans="7:7" x14ac:dyDescent="0.2">
      <c r="G3677" s="10"/>
    </row>
    <row r="3678" spans="7:7" x14ac:dyDescent="0.2">
      <c r="G3678" s="10"/>
    </row>
    <row r="3679" spans="7:7" x14ac:dyDescent="0.2">
      <c r="G3679" s="10"/>
    </row>
    <row r="3680" spans="7:7" x14ac:dyDescent="0.2">
      <c r="G3680" s="10"/>
    </row>
    <row r="3681" spans="7:7" x14ac:dyDescent="0.2">
      <c r="G3681" s="10"/>
    </row>
    <row r="3682" spans="7:7" x14ac:dyDescent="0.2">
      <c r="G3682" s="10"/>
    </row>
    <row r="3683" spans="7:7" x14ac:dyDescent="0.2">
      <c r="G3683" s="10"/>
    </row>
    <row r="3684" spans="7:7" x14ac:dyDescent="0.2">
      <c r="G3684" s="10"/>
    </row>
    <row r="3685" spans="7:7" x14ac:dyDescent="0.2">
      <c r="G3685" s="10"/>
    </row>
    <row r="3686" spans="7:7" x14ac:dyDescent="0.2">
      <c r="G3686" s="10"/>
    </row>
    <row r="3687" spans="7:7" x14ac:dyDescent="0.2">
      <c r="G3687" s="10"/>
    </row>
    <row r="3688" spans="7:7" x14ac:dyDescent="0.2">
      <c r="G3688" s="10"/>
    </row>
    <row r="3689" spans="7:7" x14ac:dyDescent="0.2">
      <c r="G3689" s="10"/>
    </row>
    <row r="3690" spans="7:7" x14ac:dyDescent="0.2">
      <c r="G3690" s="10"/>
    </row>
    <row r="3691" spans="7:7" x14ac:dyDescent="0.2">
      <c r="G3691" s="10"/>
    </row>
    <row r="3692" spans="7:7" x14ac:dyDescent="0.2">
      <c r="G3692" s="10"/>
    </row>
    <row r="3693" spans="7:7" x14ac:dyDescent="0.2">
      <c r="G3693" s="10"/>
    </row>
    <row r="3694" spans="7:7" x14ac:dyDescent="0.2">
      <c r="G3694" s="10"/>
    </row>
    <row r="3695" spans="7:7" x14ac:dyDescent="0.2">
      <c r="G3695" s="10"/>
    </row>
    <row r="3696" spans="7:7" x14ac:dyDescent="0.2">
      <c r="G3696" s="10"/>
    </row>
    <row r="3697" spans="7:7" x14ac:dyDescent="0.2">
      <c r="G3697" s="10"/>
    </row>
    <row r="3698" spans="7:7" x14ac:dyDescent="0.2">
      <c r="G3698" s="10"/>
    </row>
    <row r="3699" spans="7:7" x14ac:dyDescent="0.2">
      <c r="G3699" s="10"/>
    </row>
    <row r="3700" spans="7:7" x14ac:dyDescent="0.2">
      <c r="G3700" s="10"/>
    </row>
    <row r="3701" spans="7:7" x14ac:dyDescent="0.2">
      <c r="G3701" s="10"/>
    </row>
    <row r="3702" spans="7:7" x14ac:dyDescent="0.2">
      <c r="G3702" s="10"/>
    </row>
    <row r="3703" spans="7:7" x14ac:dyDescent="0.2">
      <c r="G3703" s="10"/>
    </row>
    <row r="3704" spans="7:7" x14ac:dyDescent="0.2">
      <c r="G3704" s="10"/>
    </row>
    <row r="3705" spans="7:7" x14ac:dyDescent="0.2">
      <c r="G3705" s="10"/>
    </row>
    <row r="3706" spans="7:7" x14ac:dyDescent="0.2">
      <c r="G3706" s="10"/>
    </row>
    <row r="3707" spans="7:7" x14ac:dyDescent="0.2">
      <c r="G3707" s="10"/>
    </row>
    <row r="3708" spans="7:7" x14ac:dyDescent="0.2">
      <c r="G3708" s="10"/>
    </row>
    <row r="3709" spans="7:7" x14ac:dyDescent="0.2">
      <c r="G3709" s="10"/>
    </row>
    <row r="3710" spans="7:7" x14ac:dyDescent="0.2">
      <c r="G3710" s="10"/>
    </row>
    <row r="3711" spans="7:7" x14ac:dyDescent="0.2">
      <c r="G3711" s="10"/>
    </row>
    <row r="3712" spans="7:7" x14ac:dyDescent="0.2">
      <c r="G3712" s="10"/>
    </row>
    <row r="3713" spans="7:7" x14ac:dyDescent="0.2">
      <c r="G3713" s="10"/>
    </row>
    <row r="3714" spans="7:7" x14ac:dyDescent="0.2">
      <c r="G3714" s="10"/>
    </row>
    <row r="3715" spans="7:7" x14ac:dyDescent="0.2">
      <c r="G3715" s="10"/>
    </row>
    <row r="3716" spans="7:7" x14ac:dyDescent="0.2">
      <c r="G3716" s="10"/>
    </row>
    <row r="3717" spans="7:7" x14ac:dyDescent="0.2">
      <c r="G3717" s="10"/>
    </row>
    <row r="3718" spans="7:7" x14ac:dyDescent="0.2">
      <c r="G3718" s="10"/>
    </row>
    <row r="3719" spans="7:7" x14ac:dyDescent="0.2">
      <c r="G3719" s="10"/>
    </row>
    <row r="3720" spans="7:7" x14ac:dyDescent="0.2">
      <c r="G3720" s="10"/>
    </row>
    <row r="3721" spans="7:7" x14ac:dyDescent="0.2">
      <c r="G3721" s="10"/>
    </row>
    <row r="3722" spans="7:7" x14ac:dyDescent="0.2">
      <c r="G3722" s="10"/>
    </row>
    <row r="3723" spans="7:7" x14ac:dyDescent="0.2">
      <c r="G3723" s="10"/>
    </row>
    <row r="3724" spans="7:7" x14ac:dyDescent="0.2">
      <c r="G3724" s="10"/>
    </row>
    <row r="3725" spans="7:7" x14ac:dyDescent="0.2">
      <c r="G3725" s="10"/>
    </row>
    <row r="3726" spans="7:7" x14ac:dyDescent="0.2">
      <c r="G3726" s="10"/>
    </row>
    <row r="3727" spans="7:7" x14ac:dyDescent="0.2">
      <c r="G3727" s="10"/>
    </row>
    <row r="3728" spans="7:7" x14ac:dyDescent="0.2">
      <c r="G3728" s="10"/>
    </row>
    <row r="3729" spans="7:7" x14ac:dyDescent="0.2">
      <c r="G3729" s="10"/>
    </row>
    <row r="3730" spans="7:7" x14ac:dyDescent="0.2">
      <c r="G3730" s="10"/>
    </row>
    <row r="3731" spans="7:7" x14ac:dyDescent="0.2">
      <c r="G3731" s="10"/>
    </row>
    <row r="3732" spans="7:7" x14ac:dyDescent="0.2">
      <c r="G3732" s="10"/>
    </row>
    <row r="3733" spans="7:7" x14ac:dyDescent="0.2">
      <c r="G3733" s="10"/>
    </row>
    <row r="3734" spans="7:7" x14ac:dyDescent="0.2">
      <c r="G3734" s="10"/>
    </row>
    <row r="3735" spans="7:7" x14ac:dyDescent="0.2">
      <c r="G3735" s="10"/>
    </row>
    <row r="3736" spans="7:7" x14ac:dyDescent="0.2">
      <c r="G3736" s="10"/>
    </row>
    <row r="3737" spans="7:7" x14ac:dyDescent="0.2">
      <c r="G3737" s="10"/>
    </row>
    <row r="3738" spans="7:7" x14ac:dyDescent="0.2">
      <c r="G3738" s="10"/>
    </row>
    <row r="3739" spans="7:7" x14ac:dyDescent="0.2">
      <c r="G3739" s="10"/>
    </row>
    <row r="3740" spans="7:7" x14ac:dyDescent="0.2">
      <c r="G3740" s="10"/>
    </row>
    <row r="3741" spans="7:7" x14ac:dyDescent="0.2">
      <c r="G3741" s="10"/>
    </row>
    <row r="3742" spans="7:7" x14ac:dyDescent="0.2">
      <c r="G3742" s="10"/>
    </row>
    <row r="3743" spans="7:7" x14ac:dyDescent="0.2">
      <c r="G3743" s="10"/>
    </row>
    <row r="3744" spans="7:7" x14ac:dyDescent="0.2">
      <c r="G3744" s="10"/>
    </row>
    <row r="3745" spans="7:7" x14ac:dyDescent="0.2">
      <c r="G3745" s="10"/>
    </row>
    <row r="3746" spans="7:7" x14ac:dyDescent="0.2">
      <c r="G3746" s="10"/>
    </row>
    <row r="3747" spans="7:7" x14ac:dyDescent="0.2">
      <c r="G3747" s="10"/>
    </row>
    <row r="3748" spans="7:7" x14ac:dyDescent="0.2">
      <c r="G3748" s="10"/>
    </row>
    <row r="3749" spans="7:7" x14ac:dyDescent="0.2">
      <c r="G3749" s="10"/>
    </row>
    <row r="3750" spans="7:7" x14ac:dyDescent="0.2">
      <c r="G3750" s="10"/>
    </row>
    <row r="3751" spans="7:7" x14ac:dyDescent="0.2">
      <c r="G3751" s="10"/>
    </row>
    <row r="3752" spans="7:7" x14ac:dyDescent="0.2">
      <c r="G3752" s="10"/>
    </row>
    <row r="3753" spans="7:7" x14ac:dyDescent="0.2">
      <c r="G3753" s="10"/>
    </row>
    <row r="3754" spans="7:7" x14ac:dyDescent="0.2">
      <c r="G3754" s="10"/>
    </row>
    <row r="3755" spans="7:7" x14ac:dyDescent="0.2">
      <c r="G3755" s="10"/>
    </row>
    <row r="3756" spans="7:7" x14ac:dyDescent="0.2">
      <c r="G3756" s="10"/>
    </row>
    <row r="3757" spans="7:7" x14ac:dyDescent="0.2">
      <c r="G3757" s="10"/>
    </row>
    <row r="3758" spans="7:7" x14ac:dyDescent="0.2">
      <c r="G3758" s="10"/>
    </row>
    <row r="3759" spans="7:7" x14ac:dyDescent="0.2">
      <c r="G3759" s="10"/>
    </row>
    <row r="3760" spans="7:7" x14ac:dyDescent="0.2">
      <c r="G3760" s="10"/>
    </row>
    <row r="3761" spans="7:7" x14ac:dyDescent="0.2">
      <c r="G3761" s="10"/>
    </row>
    <row r="3762" spans="7:7" x14ac:dyDescent="0.2">
      <c r="G3762" s="10"/>
    </row>
    <row r="3763" spans="7:7" x14ac:dyDescent="0.2">
      <c r="G3763" s="10"/>
    </row>
    <row r="3764" spans="7:7" x14ac:dyDescent="0.2">
      <c r="G3764" s="10"/>
    </row>
    <row r="3765" spans="7:7" x14ac:dyDescent="0.2">
      <c r="G3765" s="10"/>
    </row>
    <row r="3766" spans="7:7" x14ac:dyDescent="0.2">
      <c r="G3766" s="10"/>
    </row>
    <row r="3767" spans="7:7" x14ac:dyDescent="0.2">
      <c r="G3767" s="10"/>
    </row>
    <row r="3768" spans="7:7" x14ac:dyDescent="0.2">
      <c r="G3768" s="10"/>
    </row>
    <row r="3769" spans="7:7" x14ac:dyDescent="0.2">
      <c r="G3769" s="10"/>
    </row>
    <row r="3770" spans="7:7" x14ac:dyDescent="0.2">
      <c r="G3770" s="10"/>
    </row>
    <row r="3771" spans="7:7" x14ac:dyDescent="0.2">
      <c r="G3771" s="10"/>
    </row>
    <row r="3772" spans="7:7" x14ac:dyDescent="0.2">
      <c r="G3772" s="10"/>
    </row>
    <row r="3773" spans="7:7" x14ac:dyDescent="0.2">
      <c r="G3773" s="10"/>
    </row>
    <row r="3774" spans="7:7" x14ac:dyDescent="0.2">
      <c r="G3774" s="10"/>
    </row>
    <row r="3775" spans="7:7" x14ac:dyDescent="0.2">
      <c r="G3775" s="10"/>
    </row>
    <row r="3776" spans="7:7" x14ac:dyDescent="0.2">
      <c r="G3776" s="10"/>
    </row>
    <row r="3777" spans="7:7" x14ac:dyDescent="0.2">
      <c r="G3777" s="10"/>
    </row>
    <row r="3778" spans="7:7" x14ac:dyDescent="0.2">
      <c r="G3778" s="10"/>
    </row>
    <row r="3779" spans="7:7" x14ac:dyDescent="0.2">
      <c r="G3779" s="10"/>
    </row>
    <row r="3780" spans="7:7" x14ac:dyDescent="0.2">
      <c r="G3780" s="10"/>
    </row>
    <row r="3781" spans="7:7" x14ac:dyDescent="0.2">
      <c r="G3781" s="10"/>
    </row>
    <row r="3782" spans="7:7" x14ac:dyDescent="0.2">
      <c r="G3782" s="10"/>
    </row>
    <row r="3783" spans="7:7" x14ac:dyDescent="0.2">
      <c r="G3783" s="10"/>
    </row>
    <row r="3784" spans="7:7" x14ac:dyDescent="0.2">
      <c r="G3784" s="10"/>
    </row>
    <row r="3785" spans="7:7" x14ac:dyDescent="0.2">
      <c r="G3785" s="10"/>
    </row>
    <row r="3786" spans="7:7" x14ac:dyDescent="0.2">
      <c r="G3786" s="10"/>
    </row>
    <row r="3787" spans="7:7" x14ac:dyDescent="0.2">
      <c r="G3787" s="10"/>
    </row>
    <row r="3788" spans="7:7" x14ac:dyDescent="0.2">
      <c r="G3788" s="10"/>
    </row>
    <row r="3789" spans="7:7" x14ac:dyDescent="0.2">
      <c r="G3789" s="10"/>
    </row>
    <row r="3790" spans="7:7" x14ac:dyDescent="0.2">
      <c r="G3790" s="10"/>
    </row>
    <row r="3791" spans="7:7" x14ac:dyDescent="0.2">
      <c r="G3791" s="10"/>
    </row>
    <row r="3792" spans="7:7" x14ac:dyDescent="0.2">
      <c r="G3792" s="10"/>
    </row>
    <row r="3793" spans="7:7" x14ac:dyDescent="0.2">
      <c r="G3793" s="10"/>
    </row>
    <row r="3794" spans="7:7" x14ac:dyDescent="0.2">
      <c r="G3794" s="10"/>
    </row>
    <row r="3795" spans="7:7" x14ac:dyDescent="0.2">
      <c r="G3795" s="10"/>
    </row>
    <row r="3796" spans="7:7" x14ac:dyDescent="0.2">
      <c r="G3796" s="10"/>
    </row>
    <row r="3797" spans="7:7" x14ac:dyDescent="0.2">
      <c r="G3797" s="10"/>
    </row>
    <row r="3798" spans="7:7" x14ac:dyDescent="0.2">
      <c r="G3798" s="10"/>
    </row>
    <row r="3799" spans="7:7" x14ac:dyDescent="0.2">
      <c r="G3799" s="10"/>
    </row>
    <row r="3800" spans="7:7" x14ac:dyDescent="0.2">
      <c r="G3800" s="10"/>
    </row>
    <row r="3801" spans="7:7" x14ac:dyDescent="0.2">
      <c r="G3801" s="10"/>
    </row>
    <row r="3802" spans="7:7" x14ac:dyDescent="0.2">
      <c r="G3802" s="10"/>
    </row>
    <row r="3803" spans="7:7" x14ac:dyDescent="0.2">
      <c r="G3803" s="10"/>
    </row>
    <row r="3804" spans="7:7" x14ac:dyDescent="0.2">
      <c r="G3804" s="10"/>
    </row>
    <row r="3805" spans="7:7" x14ac:dyDescent="0.2">
      <c r="G3805" s="10"/>
    </row>
    <row r="3806" spans="7:7" x14ac:dyDescent="0.2">
      <c r="G3806" s="10"/>
    </row>
    <row r="3807" spans="7:7" x14ac:dyDescent="0.2">
      <c r="G3807" s="10"/>
    </row>
    <row r="3808" spans="7:7" x14ac:dyDescent="0.2">
      <c r="G3808" s="10"/>
    </row>
    <row r="3809" spans="7:7" x14ac:dyDescent="0.2">
      <c r="G3809" s="10"/>
    </row>
    <row r="3810" spans="7:7" x14ac:dyDescent="0.2">
      <c r="G3810" s="10"/>
    </row>
    <row r="3811" spans="7:7" x14ac:dyDescent="0.2">
      <c r="G3811" s="10"/>
    </row>
    <row r="3812" spans="7:7" x14ac:dyDescent="0.2">
      <c r="G3812" s="10"/>
    </row>
    <row r="3813" spans="7:7" x14ac:dyDescent="0.2">
      <c r="G3813" s="10"/>
    </row>
    <row r="3814" spans="7:7" x14ac:dyDescent="0.2">
      <c r="G3814" s="10"/>
    </row>
    <row r="3815" spans="7:7" x14ac:dyDescent="0.2">
      <c r="G3815" s="10"/>
    </row>
    <row r="3816" spans="7:7" x14ac:dyDescent="0.2">
      <c r="G3816" s="10"/>
    </row>
    <row r="3817" spans="7:7" x14ac:dyDescent="0.2">
      <c r="G3817" s="10"/>
    </row>
    <row r="3818" spans="7:7" x14ac:dyDescent="0.2">
      <c r="G3818" s="10"/>
    </row>
    <row r="3819" spans="7:7" x14ac:dyDescent="0.2">
      <c r="G3819" s="10"/>
    </row>
    <row r="3820" spans="7:7" x14ac:dyDescent="0.2">
      <c r="G3820" s="10"/>
    </row>
    <row r="3821" spans="7:7" x14ac:dyDescent="0.2">
      <c r="G3821" s="10"/>
    </row>
    <row r="3822" spans="7:7" x14ac:dyDescent="0.2">
      <c r="G3822" s="10"/>
    </row>
    <row r="3823" spans="7:7" x14ac:dyDescent="0.2">
      <c r="G3823" s="10"/>
    </row>
    <row r="3824" spans="7:7" x14ac:dyDescent="0.2">
      <c r="G3824" s="10"/>
    </row>
    <row r="3825" spans="7:7" x14ac:dyDescent="0.2">
      <c r="G3825" s="10"/>
    </row>
    <row r="3826" spans="7:7" x14ac:dyDescent="0.2">
      <c r="G3826" s="10"/>
    </row>
    <row r="3827" spans="7:7" x14ac:dyDescent="0.2">
      <c r="G3827" s="10"/>
    </row>
    <row r="3828" spans="7:7" x14ac:dyDescent="0.2">
      <c r="G3828" s="10"/>
    </row>
    <row r="3829" spans="7:7" x14ac:dyDescent="0.2">
      <c r="G3829" s="10"/>
    </row>
    <row r="3830" spans="7:7" x14ac:dyDescent="0.2">
      <c r="G3830" s="10"/>
    </row>
    <row r="3831" spans="7:7" x14ac:dyDescent="0.2">
      <c r="G3831" s="10"/>
    </row>
    <row r="3832" spans="7:7" x14ac:dyDescent="0.2">
      <c r="G3832" s="10"/>
    </row>
    <row r="3833" spans="7:7" x14ac:dyDescent="0.2">
      <c r="G3833" s="10"/>
    </row>
    <row r="3834" spans="7:7" x14ac:dyDescent="0.2">
      <c r="G3834" s="10"/>
    </row>
    <row r="3835" spans="7:7" x14ac:dyDescent="0.2">
      <c r="G3835" s="10"/>
    </row>
    <row r="3836" spans="7:7" x14ac:dyDescent="0.2">
      <c r="G3836" s="10"/>
    </row>
    <row r="3837" spans="7:7" x14ac:dyDescent="0.2">
      <c r="G3837" s="10"/>
    </row>
    <row r="3838" spans="7:7" x14ac:dyDescent="0.2">
      <c r="G3838" s="10"/>
    </row>
    <row r="3839" spans="7:7" x14ac:dyDescent="0.2">
      <c r="G3839" s="10"/>
    </row>
    <row r="3840" spans="7:7" x14ac:dyDescent="0.2">
      <c r="G3840" s="10"/>
    </row>
    <row r="3841" spans="7:7" x14ac:dyDescent="0.2">
      <c r="G3841" s="10"/>
    </row>
    <row r="3842" spans="7:7" x14ac:dyDescent="0.2">
      <c r="G3842" s="10"/>
    </row>
    <row r="3843" spans="7:7" x14ac:dyDescent="0.2">
      <c r="G3843" s="10"/>
    </row>
    <row r="3844" spans="7:7" x14ac:dyDescent="0.2">
      <c r="G3844" s="10"/>
    </row>
    <row r="3845" spans="7:7" x14ac:dyDescent="0.2">
      <c r="G3845" s="10"/>
    </row>
    <row r="3846" spans="7:7" x14ac:dyDescent="0.2">
      <c r="G3846" s="10"/>
    </row>
    <row r="3847" spans="7:7" x14ac:dyDescent="0.2">
      <c r="G3847" s="10"/>
    </row>
    <row r="3848" spans="7:7" x14ac:dyDescent="0.2">
      <c r="G3848" s="10"/>
    </row>
    <row r="3849" spans="7:7" x14ac:dyDescent="0.2">
      <c r="G3849" s="10"/>
    </row>
    <row r="3850" spans="7:7" x14ac:dyDescent="0.2">
      <c r="G3850" s="10"/>
    </row>
    <row r="3851" spans="7:7" x14ac:dyDescent="0.2">
      <c r="G3851" s="10"/>
    </row>
    <row r="3852" spans="7:7" x14ac:dyDescent="0.2">
      <c r="G3852" s="10"/>
    </row>
    <row r="3853" spans="7:7" x14ac:dyDescent="0.2">
      <c r="G3853" s="10"/>
    </row>
    <row r="3854" spans="7:7" x14ac:dyDescent="0.2">
      <c r="G3854" s="10"/>
    </row>
    <row r="3855" spans="7:7" x14ac:dyDescent="0.2">
      <c r="G3855" s="10"/>
    </row>
    <row r="3856" spans="7:7" x14ac:dyDescent="0.2">
      <c r="G3856" s="10"/>
    </row>
    <row r="3857" spans="7:7" x14ac:dyDescent="0.2">
      <c r="G3857" s="10"/>
    </row>
    <row r="3858" spans="7:7" x14ac:dyDescent="0.2">
      <c r="G3858" s="10"/>
    </row>
    <row r="3859" spans="7:7" x14ac:dyDescent="0.2">
      <c r="G3859" s="10"/>
    </row>
    <row r="3860" spans="7:7" x14ac:dyDescent="0.2">
      <c r="G3860" s="10"/>
    </row>
    <row r="3861" spans="7:7" x14ac:dyDescent="0.2">
      <c r="G3861" s="10"/>
    </row>
    <row r="3862" spans="7:7" x14ac:dyDescent="0.2">
      <c r="G3862" s="10"/>
    </row>
    <row r="3863" spans="7:7" x14ac:dyDescent="0.2">
      <c r="G3863" s="10"/>
    </row>
    <row r="3864" spans="7:7" x14ac:dyDescent="0.2">
      <c r="G3864" s="10"/>
    </row>
    <row r="3865" spans="7:7" x14ac:dyDescent="0.2">
      <c r="G3865" s="10"/>
    </row>
    <row r="3866" spans="7:7" x14ac:dyDescent="0.2">
      <c r="G3866" s="10"/>
    </row>
    <row r="3867" spans="7:7" x14ac:dyDescent="0.2">
      <c r="G3867" s="10"/>
    </row>
    <row r="3868" spans="7:7" x14ac:dyDescent="0.2">
      <c r="G3868" s="10"/>
    </row>
    <row r="3869" spans="7:7" x14ac:dyDescent="0.2">
      <c r="G3869" s="10"/>
    </row>
    <row r="3870" spans="7:7" x14ac:dyDescent="0.2">
      <c r="G3870" s="10"/>
    </row>
    <row r="3871" spans="7:7" x14ac:dyDescent="0.2">
      <c r="G3871" s="10"/>
    </row>
    <row r="3872" spans="7:7" x14ac:dyDescent="0.2">
      <c r="G3872" s="10"/>
    </row>
    <row r="3873" spans="7:7" x14ac:dyDescent="0.2">
      <c r="G3873" s="10"/>
    </row>
    <row r="3874" spans="7:7" x14ac:dyDescent="0.2">
      <c r="G3874" s="10"/>
    </row>
    <row r="3875" spans="7:7" x14ac:dyDescent="0.2">
      <c r="G3875" s="10"/>
    </row>
    <row r="3876" spans="7:7" x14ac:dyDescent="0.2">
      <c r="G3876" s="10"/>
    </row>
    <row r="3877" spans="7:7" x14ac:dyDescent="0.2">
      <c r="G3877" s="10"/>
    </row>
    <row r="3878" spans="7:7" x14ac:dyDescent="0.2">
      <c r="G3878" s="10"/>
    </row>
    <row r="3879" spans="7:7" x14ac:dyDescent="0.2">
      <c r="G3879" s="10"/>
    </row>
    <row r="3880" spans="7:7" x14ac:dyDescent="0.2">
      <c r="G3880" s="10"/>
    </row>
    <row r="3881" spans="7:7" x14ac:dyDescent="0.2">
      <c r="G3881" s="10"/>
    </row>
    <row r="3882" spans="7:7" x14ac:dyDescent="0.2">
      <c r="G3882" s="10"/>
    </row>
    <row r="3883" spans="7:7" x14ac:dyDescent="0.2">
      <c r="G3883" s="10"/>
    </row>
    <row r="3884" spans="7:7" x14ac:dyDescent="0.2">
      <c r="G3884" s="10"/>
    </row>
    <row r="3885" spans="7:7" x14ac:dyDescent="0.2">
      <c r="G3885" s="10"/>
    </row>
    <row r="3886" spans="7:7" x14ac:dyDescent="0.2">
      <c r="G3886" s="10"/>
    </row>
    <row r="3887" spans="7:7" x14ac:dyDescent="0.2">
      <c r="G3887" s="10"/>
    </row>
    <row r="3888" spans="7:7" x14ac:dyDescent="0.2">
      <c r="G3888" s="10"/>
    </row>
    <row r="3889" spans="7:7" x14ac:dyDescent="0.2">
      <c r="G3889" s="10"/>
    </row>
    <row r="3890" spans="7:7" x14ac:dyDescent="0.2">
      <c r="G3890" s="10"/>
    </row>
    <row r="3891" spans="7:7" x14ac:dyDescent="0.2">
      <c r="G3891" s="10"/>
    </row>
    <row r="3892" spans="7:7" x14ac:dyDescent="0.2">
      <c r="G3892" s="10"/>
    </row>
    <row r="3893" spans="7:7" x14ac:dyDescent="0.2">
      <c r="G3893" s="10"/>
    </row>
    <row r="3894" spans="7:7" x14ac:dyDescent="0.2">
      <c r="G3894" s="10"/>
    </row>
    <row r="3895" spans="7:7" x14ac:dyDescent="0.2">
      <c r="G3895" s="10"/>
    </row>
    <row r="3896" spans="7:7" x14ac:dyDescent="0.2">
      <c r="G3896" s="10"/>
    </row>
    <row r="3897" spans="7:7" x14ac:dyDescent="0.2">
      <c r="G3897" s="10"/>
    </row>
    <row r="3898" spans="7:7" x14ac:dyDescent="0.2">
      <c r="G3898" s="10"/>
    </row>
    <row r="3899" spans="7:7" x14ac:dyDescent="0.2">
      <c r="G3899" s="10"/>
    </row>
    <row r="3900" spans="7:7" x14ac:dyDescent="0.2">
      <c r="G3900" s="10"/>
    </row>
    <row r="3901" spans="7:7" x14ac:dyDescent="0.2">
      <c r="G3901" s="10"/>
    </row>
    <row r="3902" spans="7:7" x14ac:dyDescent="0.2">
      <c r="G3902" s="10"/>
    </row>
    <row r="3903" spans="7:7" x14ac:dyDescent="0.2">
      <c r="G3903" s="10"/>
    </row>
    <row r="3904" spans="7:7" x14ac:dyDescent="0.2">
      <c r="G3904" s="10"/>
    </row>
    <row r="3905" spans="7:7" x14ac:dyDescent="0.2">
      <c r="G3905" s="10"/>
    </row>
    <row r="3906" spans="7:7" x14ac:dyDescent="0.2">
      <c r="G3906" s="10"/>
    </row>
    <row r="3907" spans="7:7" x14ac:dyDescent="0.2">
      <c r="G3907" s="10"/>
    </row>
    <row r="3908" spans="7:7" x14ac:dyDescent="0.2">
      <c r="G3908" s="10"/>
    </row>
    <row r="3909" spans="7:7" x14ac:dyDescent="0.2">
      <c r="G3909" s="10"/>
    </row>
    <row r="3910" spans="7:7" x14ac:dyDescent="0.2">
      <c r="G3910" s="10"/>
    </row>
    <row r="3911" spans="7:7" x14ac:dyDescent="0.2">
      <c r="G3911" s="10"/>
    </row>
    <row r="3912" spans="7:7" x14ac:dyDescent="0.2">
      <c r="G3912" s="10"/>
    </row>
    <row r="3913" spans="7:7" x14ac:dyDescent="0.2">
      <c r="G3913" s="10"/>
    </row>
    <row r="3914" spans="7:7" x14ac:dyDescent="0.2">
      <c r="G3914" s="10"/>
    </row>
    <row r="3915" spans="7:7" x14ac:dyDescent="0.2">
      <c r="G3915" s="10"/>
    </row>
    <row r="3916" spans="7:7" x14ac:dyDescent="0.2">
      <c r="G3916" s="10"/>
    </row>
    <row r="3917" spans="7:7" x14ac:dyDescent="0.2">
      <c r="G3917" s="10"/>
    </row>
    <row r="3918" spans="7:7" x14ac:dyDescent="0.2">
      <c r="G3918" s="10"/>
    </row>
    <row r="3919" spans="7:7" x14ac:dyDescent="0.2">
      <c r="G3919" s="10"/>
    </row>
    <row r="3920" spans="7:7" x14ac:dyDescent="0.2">
      <c r="G3920" s="10"/>
    </row>
    <row r="3921" spans="7:7" x14ac:dyDescent="0.2">
      <c r="G3921" s="10"/>
    </row>
    <row r="3922" spans="7:7" x14ac:dyDescent="0.2">
      <c r="G3922" s="10"/>
    </row>
    <row r="3923" spans="7:7" x14ac:dyDescent="0.2">
      <c r="G3923" s="10"/>
    </row>
    <row r="3924" spans="7:7" x14ac:dyDescent="0.2">
      <c r="G3924" s="10"/>
    </row>
    <row r="3925" spans="7:7" x14ac:dyDescent="0.2">
      <c r="G3925" s="10"/>
    </row>
    <row r="3926" spans="7:7" x14ac:dyDescent="0.2">
      <c r="G3926" s="10"/>
    </row>
    <row r="3927" spans="7:7" x14ac:dyDescent="0.2">
      <c r="G3927" s="10"/>
    </row>
    <row r="3928" spans="7:7" x14ac:dyDescent="0.2">
      <c r="G3928" s="10"/>
    </row>
    <row r="3929" spans="7:7" x14ac:dyDescent="0.2">
      <c r="G3929" s="10"/>
    </row>
    <row r="3930" spans="7:7" x14ac:dyDescent="0.2">
      <c r="G3930" s="10"/>
    </row>
    <row r="3931" spans="7:7" x14ac:dyDescent="0.2">
      <c r="G3931" s="10"/>
    </row>
    <row r="3932" spans="7:7" x14ac:dyDescent="0.2">
      <c r="G3932" s="10"/>
    </row>
    <row r="3933" spans="7:7" x14ac:dyDescent="0.2">
      <c r="G3933" s="10"/>
    </row>
    <row r="3934" spans="7:7" x14ac:dyDescent="0.2">
      <c r="G3934" s="10"/>
    </row>
    <row r="3935" spans="7:7" x14ac:dyDescent="0.2">
      <c r="G3935" s="10"/>
    </row>
    <row r="3936" spans="7:7" x14ac:dyDescent="0.2">
      <c r="G3936" s="10"/>
    </row>
    <row r="3937" spans="7:7" x14ac:dyDescent="0.2">
      <c r="G3937" s="10"/>
    </row>
    <row r="3938" spans="7:7" x14ac:dyDescent="0.2">
      <c r="G3938" s="10"/>
    </row>
    <row r="3939" spans="7:7" x14ac:dyDescent="0.2">
      <c r="G3939" s="10"/>
    </row>
    <row r="3940" spans="7:7" x14ac:dyDescent="0.2">
      <c r="G3940" s="10"/>
    </row>
    <row r="3941" spans="7:7" x14ac:dyDescent="0.2">
      <c r="G3941" s="10"/>
    </row>
    <row r="3942" spans="7:7" x14ac:dyDescent="0.2">
      <c r="G3942" s="10"/>
    </row>
    <row r="3943" spans="7:7" x14ac:dyDescent="0.2">
      <c r="G3943" s="10"/>
    </row>
    <row r="3944" spans="7:7" x14ac:dyDescent="0.2">
      <c r="G3944" s="10"/>
    </row>
    <row r="3945" spans="7:7" x14ac:dyDescent="0.2">
      <c r="G3945" s="10"/>
    </row>
    <row r="3946" spans="7:7" x14ac:dyDescent="0.2">
      <c r="G3946" s="10"/>
    </row>
    <row r="3947" spans="7:7" x14ac:dyDescent="0.2">
      <c r="G3947" s="10"/>
    </row>
    <row r="3948" spans="7:7" x14ac:dyDescent="0.2">
      <c r="G3948" s="10"/>
    </row>
    <row r="3949" spans="7:7" x14ac:dyDescent="0.2">
      <c r="G3949" s="10"/>
    </row>
    <row r="3950" spans="7:7" x14ac:dyDescent="0.2">
      <c r="G3950" s="10"/>
    </row>
    <row r="3951" spans="7:7" x14ac:dyDescent="0.2">
      <c r="G3951" s="10"/>
    </row>
    <row r="3952" spans="7:7" x14ac:dyDescent="0.2">
      <c r="G3952" s="10"/>
    </row>
    <row r="3953" spans="7:7" x14ac:dyDescent="0.2">
      <c r="G3953" s="10"/>
    </row>
    <row r="3954" spans="7:7" x14ac:dyDescent="0.2">
      <c r="G3954" s="10"/>
    </row>
    <row r="3955" spans="7:7" x14ac:dyDescent="0.2">
      <c r="G3955" s="10"/>
    </row>
    <row r="3956" spans="7:7" x14ac:dyDescent="0.2">
      <c r="G3956" s="10"/>
    </row>
    <row r="3957" spans="7:7" x14ac:dyDescent="0.2">
      <c r="G3957" s="10"/>
    </row>
    <row r="3958" spans="7:7" x14ac:dyDescent="0.2">
      <c r="G3958" s="10"/>
    </row>
    <row r="3959" spans="7:7" x14ac:dyDescent="0.2">
      <c r="G3959" s="10"/>
    </row>
    <row r="3960" spans="7:7" x14ac:dyDescent="0.2">
      <c r="G3960" s="10"/>
    </row>
    <row r="3961" spans="7:7" x14ac:dyDescent="0.2">
      <c r="G3961" s="10"/>
    </row>
    <row r="3962" spans="7:7" x14ac:dyDescent="0.2">
      <c r="G3962" s="10"/>
    </row>
    <row r="3963" spans="7:7" x14ac:dyDescent="0.2">
      <c r="G3963" s="10"/>
    </row>
    <row r="3964" spans="7:7" x14ac:dyDescent="0.2">
      <c r="G3964" s="10"/>
    </row>
    <row r="3965" spans="7:7" x14ac:dyDescent="0.2">
      <c r="G3965" s="10"/>
    </row>
    <row r="3966" spans="7:7" x14ac:dyDescent="0.2">
      <c r="G3966" s="10"/>
    </row>
    <row r="3967" spans="7:7" x14ac:dyDescent="0.2">
      <c r="G3967" s="10"/>
    </row>
    <row r="3968" spans="7:7" x14ac:dyDescent="0.2">
      <c r="G3968" s="10"/>
    </row>
    <row r="3969" spans="7:7" x14ac:dyDescent="0.2">
      <c r="G3969" s="10"/>
    </row>
    <row r="3970" spans="7:7" x14ac:dyDescent="0.2">
      <c r="G3970" s="10"/>
    </row>
    <row r="3971" spans="7:7" x14ac:dyDescent="0.2">
      <c r="G3971" s="10"/>
    </row>
    <row r="3972" spans="7:7" x14ac:dyDescent="0.2">
      <c r="G3972" s="10"/>
    </row>
    <row r="3973" spans="7:7" x14ac:dyDescent="0.2">
      <c r="G3973" s="10"/>
    </row>
    <row r="3974" spans="7:7" x14ac:dyDescent="0.2">
      <c r="G3974" s="10"/>
    </row>
    <row r="3975" spans="7:7" x14ac:dyDescent="0.2">
      <c r="G3975" s="10"/>
    </row>
    <row r="3976" spans="7:7" x14ac:dyDescent="0.2">
      <c r="G3976" s="10"/>
    </row>
    <row r="3977" spans="7:7" x14ac:dyDescent="0.2">
      <c r="G3977" s="10"/>
    </row>
    <row r="3978" spans="7:7" x14ac:dyDescent="0.2">
      <c r="G3978" s="10"/>
    </row>
    <row r="3979" spans="7:7" x14ac:dyDescent="0.2">
      <c r="G3979" s="10"/>
    </row>
    <row r="3980" spans="7:7" x14ac:dyDescent="0.2">
      <c r="G3980" s="10"/>
    </row>
    <row r="3981" spans="7:7" x14ac:dyDescent="0.2">
      <c r="G3981" s="10"/>
    </row>
    <row r="3982" spans="7:7" x14ac:dyDescent="0.2">
      <c r="G3982" s="10"/>
    </row>
    <row r="3983" spans="7:7" x14ac:dyDescent="0.2">
      <c r="G3983" s="10"/>
    </row>
    <row r="3984" spans="7:7" x14ac:dyDescent="0.2">
      <c r="G3984" s="10"/>
    </row>
    <row r="3985" spans="7:7" x14ac:dyDescent="0.2">
      <c r="G3985" s="10"/>
    </row>
    <row r="3986" spans="7:7" x14ac:dyDescent="0.2">
      <c r="G3986" s="10"/>
    </row>
    <row r="3987" spans="7:7" x14ac:dyDescent="0.2">
      <c r="G3987" s="10"/>
    </row>
    <row r="3988" spans="7:7" x14ac:dyDescent="0.2">
      <c r="G3988" s="10"/>
    </row>
    <row r="3989" spans="7:7" x14ac:dyDescent="0.2">
      <c r="G3989" s="10"/>
    </row>
    <row r="3990" spans="7:7" x14ac:dyDescent="0.2">
      <c r="G3990" s="10"/>
    </row>
    <row r="3991" spans="7:7" x14ac:dyDescent="0.2">
      <c r="G3991" s="10"/>
    </row>
    <row r="3992" spans="7:7" x14ac:dyDescent="0.2">
      <c r="G3992" s="10"/>
    </row>
    <row r="3993" spans="7:7" x14ac:dyDescent="0.2">
      <c r="G3993" s="10"/>
    </row>
    <row r="3994" spans="7:7" x14ac:dyDescent="0.2">
      <c r="G3994" s="10"/>
    </row>
    <row r="3995" spans="7:7" x14ac:dyDescent="0.2">
      <c r="G3995" s="10"/>
    </row>
    <row r="3996" spans="7:7" x14ac:dyDescent="0.2">
      <c r="G3996" s="10"/>
    </row>
    <row r="3997" spans="7:7" x14ac:dyDescent="0.2">
      <c r="G3997" s="10"/>
    </row>
    <row r="3998" spans="7:7" x14ac:dyDescent="0.2">
      <c r="G3998" s="10"/>
    </row>
    <row r="3999" spans="7:7" x14ac:dyDescent="0.2">
      <c r="G3999" s="10"/>
    </row>
    <row r="4000" spans="7:7" x14ac:dyDescent="0.2">
      <c r="G4000" s="10"/>
    </row>
    <row r="4001" spans="7:7" x14ac:dyDescent="0.2">
      <c r="G4001" s="10"/>
    </row>
    <row r="4002" spans="7:7" x14ac:dyDescent="0.2">
      <c r="G4002" s="10"/>
    </row>
    <row r="4003" spans="7:7" x14ac:dyDescent="0.2">
      <c r="G4003" s="10"/>
    </row>
    <row r="4004" spans="7:7" x14ac:dyDescent="0.2">
      <c r="G4004" s="10"/>
    </row>
    <row r="4005" spans="7:7" x14ac:dyDescent="0.2">
      <c r="G4005" s="10"/>
    </row>
    <row r="4006" spans="7:7" x14ac:dyDescent="0.2">
      <c r="G4006" s="10"/>
    </row>
    <row r="4007" spans="7:7" x14ac:dyDescent="0.2">
      <c r="G4007" s="10"/>
    </row>
    <row r="4008" spans="7:7" x14ac:dyDescent="0.2">
      <c r="G4008" s="10"/>
    </row>
    <row r="4009" spans="7:7" x14ac:dyDescent="0.2">
      <c r="G4009" s="10"/>
    </row>
    <row r="4010" spans="7:7" x14ac:dyDescent="0.2">
      <c r="G4010" s="10"/>
    </row>
    <row r="4011" spans="7:7" x14ac:dyDescent="0.2">
      <c r="G4011" s="10"/>
    </row>
    <row r="4012" spans="7:7" x14ac:dyDescent="0.2">
      <c r="G4012" s="10"/>
    </row>
    <row r="4013" spans="7:7" x14ac:dyDescent="0.2">
      <c r="G4013" s="10"/>
    </row>
    <row r="4014" spans="7:7" x14ac:dyDescent="0.2">
      <c r="G4014" s="10"/>
    </row>
    <row r="4015" spans="7:7" x14ac:dyDescent="0.2">
      <c r="G4015" s="10"/>
    </row>
    <row r="4016" spans="7:7" x14ac:dyDescent="0.2">
      <c r="G4016" s="10"/>
    </row>
    <row r="4017" spans="7:7" x14ac:dyDescent="0.2">
      <c r="G4017" s="10"/>
    </row>
    <row r="4018" spans="7:7" x14ac:dyDescent="0.2">
      <c r="G4018" s="10"/>
    </row>
    <row r="4019" spans="7:7" x14ac:dyDescent="0.2">
      <c r="G4019" s="10"/>
    </row>
    <row r="4020" spans="7:7" x14ac:dyDescent="0.2">
      <c r="G4020" s="10"/>
    </row>
    <row r="4021" spans="7:7" x14ac:dyDescent="0.2">
      <c r="G4021" s="10"/>
    </row>
    <row r="4022" spans="7:7" x14ac:dyDescent="0.2">
      <c r="G4022" s="10"/>
    </row>
    <row r="4023" spans="7:7" x14ac:dyDescent="0.2">
      <c r="G4023" s="10"/>
    </row>
    <row r="4024" spans="7:7" x14ac:dyDescent="0.2">
      <c r="G4024" s="10"/>
    </row>
    <row r="4025" spans="7:7" x14ac:dyDescent="0.2">
      <c r="G4025" s="10"/>
    </row>
    <row r="4026" spans="7:7" x14ac:dyDescent="0.2">
      <c r="G4026" s="10"/>
    </row>
    <row r="4027" spans="7:7" x14ac:dyDescent="0.2">
      <c r="G4027" s="10"/>
    </row>
    <row r="4028" spans="7:7" x14ac:dyDescent="0.2">
      <c r="G4028" s="10"/>
    </row>
    <row r="4029" spans="7:7" x14ac:dyDescent="0.2">
      <c r="G4029" s="10"/>
    </row>
    <row r="4030" spans="7:7" x14ac:dyDescent="0.2">
      <c r="G4030" s="10"/>
    </row>
    <row r="4031" spans="7:7" x14ac:dyDescent="0.2">
      <c r="G4031" s="10"/>
    </row>
    <row r="4032" spans="7:7" x14ac:dyDescent="0.2">
      <c r="G4032" s="10"/>
    </row>
    <row r="4033" spans="7:7" x14ac:dyDescent="0.2">
      <c r="G4033" s="10"/>
    </row>
    <row r="4034" spans="7:7" x14ac:dyDescent="0.2">
      <c r="G4034" s="10"/>
    </row>
    <row r="4035" spans="7:7" x14ac:dyDescent="0.2">
      <c r="G4035" s="10"/>
    </row>
    <row r="4036" spans="7:7" x14ac:dyDescent="0.2">
      <c r="G4036" s="10"/>
    </row>
    <row r="4037" spans="7:7" x14ac:dyDescent="0.2">
      <c r="G4037" s="10"/>
    </row>
    <row r="4038" spans="7:7" x14ac:dyDescent="0.2">
      <c r="G4038" s="10"/>
    </row>
    <row r="4039" spans="7:7" x14ac:dyDescent="0.2">
      <c r="G4039" s="10"/>
    </row>
    <row r="4040" spans="7:7" x14ac:dyDescent="0.2">
      <c r="G4040" s="10"/>
    </row>
    <row r="4041" spans="7:7" x14ac:dyDescent="0.2">
      <c r="G4041" s="10"/>
    </row>
    <row r="4042" spans="7:7" x14ac:dyDescent="0.2">
      <c r="G4042" s="10"/>
    </row>
    <row r="4043" spans="7:7" x14ac:dyDescent="0.2">
      <c r="G4043" s="10"/>
    </row>
    <row r="4044" spans="7:7" x14ac:dyDescent="0.2">
      <c r="G4044" s="10"/>
    </row>
    <row r="4045" spans="7:7" x14ac:dyDescent="0.2">
      <c r="G4045" s="10"/>
    </row>
    <row r="4046" spans="7:7" x14ac:dyDescent="0.2">
      <c r="G4046" s="10"/>
    </row>
    <row r="4047" spans="7:7" x14ac:dyDescent="0.2">
      <c r="G4047" s="10"/>
    </row>
    <row r="4048" spans="7:7" x14ac:dyDescent="0.2">
      <c r="G4048" s="10"/>
    </row>
    <row r="4049" spans="7:7" x14ac:dyDescent="0.2">
      <c r="G4049" s="10"/>
    </row>
    <row r="4050" spans="7:7" x14ac:dyDescent="0.2">
      <c r="G4050" s="10"/>
    </row>
    <row r="4051" spans="7:7" x14ac:dyDescent="0.2">
      <c r="G4051" s="10"/>
    </row>
    <row r="4052" spans="7:7" x14ac:dyDescent="0.2">
      <c r="G4052" s="10"/>
    </row>
    <row r="4053" spans="7:7" x14ac:dyDescent="0.2">
      <c r="G4053" s="10"/>
    </row>
    <row r="4054" spans="7:7" x14ac:dyDescent="0.2">
      <c r="G4054" s="10"/>
    </row>
    <row r="4055" spans="7:7" x14ac:dyDescent="0.2">
      <c r="G4055" s="10"/>
    </row>
    <row r="4056" spans="7:7" x14ac:dyDescent="0.2">
      <c r="G4056" s="10"/>
    </row>
    <row r="4057" spans="7:7" x14ac:dyDescent="0.2">
      <c r="G4057" s="10"/>
    </row>
    <row r="4058" spans="7:7" x14ac:dyDescent="0.2">
      <c r="G4058" s="10"/>
    </row>
    <row r="4059" spans="7:7" x14ac:dyDescent="0.2">
      <c r="G4059" s="10"/>
    </row>
    <row r="4060" spans="7:7" x14ac:dyDescent="0.2">
      <c r="G4060" s="10"/>
    </row>
    <row r="4061" spans="7:7" x14ac:dyDescent="0.2">
      <c r="G4061" s="10"/>
    </row>
    <row r="4062" spans="7:7" x14ac:dyDescent="0.2">
      <c r="G4062" s="10"/>
    </row>
    <row r="4063" spans="7:7" x14ac:dyDescent="0.2">
      <c r="G4063" s="10"/>
    </row>
    <row r="4064" spans="7:7" x14ac:dyDescent="0.2">
      <c r="G4064" s="10"/>
    </row>
    <row r="4065" spans="7:7" x14ac:dyDescent="0.2">
      <c r="G4065" s="10"/>
    </row>
    <row r="4066" spans="7:7" x14ac:dyDescent="0.2">
      <c r="G4066" s="10"/>
    </row>
    <row r="4067" spans="7:7" x14ac:dyDescent="0.2">
      <c r="G4067" s="10"/>
    </row>
    <row r="4068" spans="7:7" x14ac:dyDescent="0.2">
      <c r="G4068" s="10"/>
    </row>
    <row r="4069" spans="7:7" x14ac:dyDescent="0.2">
      <c r="G4069" s="10"/>
    </row>
    <row r="4070" spans="7:7" x14ac:dyDescent="0.2">
      <c r="G4070" s="10"/>
    </row>
    <row r="4071" spans="7:7" x14ac:dyDescent="0.2">
      <c r="G4071" s="10"/>
    </row>
    <row r="4072" spans="7:7" x14ac:dyDescent="0.2">
      <c r="G4072" s="10"/>
    </row>
    <row r="4073" spans="7:7" x14ac:dyDescent="0.2">
      <c r="G4073" s="10"/>
    </row>
    <row r="4074" spans="7:7" x14ac:dyDescent="0.2">
      <c r="G4074" s="10"/>
    </row>
    <row r="4075" spans="7:7" x14ac:dyDescent="0.2">
      <c r="G4075" s="10"/>
    </row>
    <row r="4076" spans="7:7" x14ac:dyDescent="0.2">
      <c r="G4076" s="10"/>
    </row>
    <row r="4077" spans="7:7" x14ac:dyDescent="0.2">
      <c r="G4077" s="10"/>
    </row>
    <row r="4078" spans="7:7" x14ac:dyDescent="0.2">
      <c r="G4078" s="10"/>
    </row>
    <row r="4079" spans="7:7" x14ac:dyDescent="0.2">
      <c r="G4079" s="10"/>
    </row>
    <row r="4080" spans="7:7" x14ac:dyDescent="0.2">
      <c r="G4080" s="10"/>
    </row>
    <row r="4081" spans="7:7" x14ac:dyDescent="0.2">
      <c r="G4081" s="10"/>
    </row>
    <row r="4082" spans="7:7" x14ac:dyDescent="0.2">
      <c r="G4082" s="10"/>
    </row>
    <row r="4083" spans="7:7" x14ac:dyDescent="0.2">
      <c r="G4083" s="10"/>
    </row>
    <row r="4084" spans="7:7" x14ac:dyDescent="0.2">
      <c r="G4084" s="10"/>
    </row>
    <row r="4085" spans="7:7" x14ac:dyDescent="0.2">
      <c r="G4085" s="10"/>
    </row>
    <row r="4086" spans="7:7" x14ac:dyDescent="0.2">
      <c r="G4086" s="10"/>
    </row>
    <row r="4087" spans="7:7" x14ac:dyDescent="0.2">
      <c r="G4087" s="10"/>
    </row>
    <row r="4088" spans="7:7" x14ac:dyDescent="0.2">
      <c r="G4088" s="10"/>
    </row>
    <row r="4089" spans="7:7" x14ac:dyDescent="0.2">
      <c r="G4089" s="10"/>
    </row>
    <row r="4090" spans="7:7" x14ac:dyDescent="0.2">
      <c r="G4090" s="10"/>
    </row>
    <row r="4091" spans="7:7" x14ac:dyDescent="0.2">
      <c r="G4091" s="10"/>
    </row>
    <row r="4092" spans="7:7" x14ac:dyDescent="0.2">
      <c r="G4092" s="10"/>
    </row>
    <row r="4093" spans="7:7" x14ac:dyDescent="0.2">
      <c r="G4093" s="10"/>
    </row>
    <row r="4094" spans="7:7" x14ac:dyDescent="0.2">
      <c r="G4094" s="10"/>
    </row>
    <row r="4095" spans="7:7" x14ac:dyDescent="0.2">
      <c r="G4095" s="10"/>
    </row>
    <row r="4096" spans="7:7" x14ac:dyDescent="0.2">
      <c r="G4096" s="10"/>
    </row>
    <row r="4097" spans="7:7" x14ac:dyDescent="0.2">
      <c r="G4097" s="10"/>
    </row>
    <row r="4098" spans="7:7" x14ac:dyDescent="0.2">
      <c r="G4098" s="10"/>
    </row>
    <row r="4099" spans="7:7" x14ac:dyDescent="0.2">
      <c r="G4099" s="10"/>
    </row>
    <row r="4100" spans="7:7" x14ac:dyDescent="0.2">
      <c r="G4100" s="10"/>
    </row>
    <row r="4101" spans="7:7" x14ac:dyDescent="0.2">
      <c r="G4101" s="10"/>
    </row>
    <row r="4102" spans="7:7" x14ac:dyDescent="0.2">
      <c r="G4102" s="10"/>
    </row>
    <row r="4103" spans="7:7" x14ac:dyDescent="0.2">
      <c r="G4103" s="10"/>
    </row>
    <row r="4104" spans="7:7" x14ac:dyDescent="0.2">
      <c r="G4104" s="10"/>
    </row>
    <row r="4105" spans="7:7" x14ac:dyDescent="0.2">
      <c r="G4105" s="10"/>
    </row>
    <row r="4106" spans="7:7" x14ac:dyDescent="0.2">
      <c r="G4106" s="10"/>
    </row>
    <row r="4107" spans="7:7" x14ac:dyDescent="0.2">
      <c r="G4107" s="10"/>
    </row>
    <row r="4108" spans="7:7" x14ac:dyDescent="0.2">
      <c r="G4108" s="10"/>
    </row>
    <row r="4109" spans="7:7" x14ac:dyDescent="0.2">
      <c r="G4109" s="10"/>
    </row>
    <row r="4110" spans="7:7" x14ac:dyDescent="0.2">
      <c r="G4110" s="10"/>
    </row>
    <row r="4111" spans="7:7" x14ac:dyDescent="0.2">
      <c r="G4111" s="10"/>
    </row>
    <row r="4112" spans="7:7" x14ac:dyDescent="0.2">
      <c r="G4112" s="10"/>
    </row>
    <row r="4113" spans="7:7" x14ac:dyDescent="0.2">
      <c r="G4113" s="10"/>
    </row>
    <row r="4114" spans="7:7" x14ac:dyDescent="0.2">
      <c r="G4114" s="10"/>
    </row>
    <row r="4115" spans="7:7" x14ac:dyDescent="0.2">
      <c r="G4115" s="10"/>
    </row>
    <row r="4116" spans="7:7" x14ac:dyDescent="0.2">
      <c r="G4116" s="10"/>
    </row>
    <row r="4117" spans="7:7" x14ac:dyDescent="0.2">
      <c r="G4117" s="10"/>
    </row>
    <row r="4118" spans="7:7" x14ac:dyDescent="0.2">
      <c r="G4118" s="10"/>
    </row>
    <row r="4119" spans="7:7" x14ac:dyDescent="0.2">
      <c r="G4119" s="10"/>
    </row>
    <row r="4120" spans="7:7" x14ac:dyDescent="0.2">
      <c r="G4120" s="10"/>
    </row>
    <row r="4121" spans="7:7" x14ac:dyDescent="0.2">
      <c r="G4121" s="10"/>
    </row>
    <row r="4122" spans="7:7" x14ac:dyDescent="0.2">
      <c r="G4122" s="10"/>
    </row>
    <row r="4123" spans="7:7" x14ac:dyDescent="0.2">
      <c r="G4123" s="10"/>
    </row>
    <row r="4124" spans="7:7" x14ac:dyDescent="0.2">
      <c r="G4124" s="10"/>
    </row>
    <row r="4125" spans="7:7" x14ac:dyDescent="0.2">
      <c r="G4125" s="10"/>
    </row>
    <row r="4126" spans="7:7" x14ac:dyDescent="0.2">
      <c r="G4126" s="10"/>
    </row>
    <row r="4127" spans="7:7" x14ac:dyDescent="0.2">
      <c r="G4127" s="10"/>
    </row>
    <row r="4128" spans="7:7" x14ac:dyDescent="0.2">
      <c r="G4128" s="10"/>
    </row>
    <row r="4129" spans="7:7" x14ac:dyDescent="0.2">
      <c r="G4129" s="10"/>
    </row>
    <row r="4130" spans="7:7" x14ac:dyDescent="0.2">
      <c r="G4130" s="10"/>
    </row>
    <row r="4131" spans="7:7" x14ac:dyDescent="0.2">
      <c r="G4131" s="10"/>
    </row>
    <row r="4132" spans="7:7" x14ac:dyDescent="0.2">
      <c r="G4132" s="10"/>
    </row>
    <row r="4133" spans="7:7" x14ac:dyDescent="0.2">
      <c r="G4133" s="10"/>
    </row>
    <row r="4134" spans="7:7" x14ac:dyDescent="0.2">
      <c r="G4134" s="10"/>
    </row>
    <row r="4135" spans="7:7" x14ac:dyDescent="0.2">
      <c r="G4135" s="10"/>
    </row>
    <row r="4136" spans="7:7" x14ac:dyDescent="0.2">
      <c r="G4136" s="10"/>
    </row>
    <row r="4137" spans="7:7" x14ac:dyDescent="0.2">
      <c r="G4137" s="10"/>
    </row>
    <row r="4138" spans="7:7" x14ac:dyDescent="0.2">
      <c r="G4138" s="10"/>
    </row>
    <row r="4139" spans="7:7" x14ac:dyDescent="0.2">
      <c r="G4139" s="10"/>
    </row>
    <row r="4140" spans="7:7" x14ac:dyDescent="0.2">
      <c r="G4140" s="10"/>
    </row>
    <row r="4141" spans="7:7" x14ac:dyDescent="0.2">
      <c r="G4141" s="10"/>
    </row>
    <row r="4142" spans="7:7" x14ac:dyDescent="0.2">
      <c r="G4142" s="10"/>
    </row>
    <row r="4143" spans="7:7" x14ac:dyDescent="0.2">
      <c r="G4143" s="10"/>
    </row>
    <row r="4144" spans="7:7" x14ac:dyDescent="0.2">
      <c r="G4144" s="10"/>
    </row>
    <row r="4145" spans="7:7" x14ac:dyDescent="0.2">
      <c r="G4145" s="10"/>
    </row>
    <row r="4146" spans="7:7" x14ac:dyDescent="0.2">
      <c r="G4146" s="10"/>
    </row>
    <row r="4147" spans="7:7" x14ac:dyDescent="0.2">
      <c r="G4147" s="10"/>
    </row>
    <row r="4148" spans="7:7" x14ac:dyDescent="0.2">
      <c r="G4148" s="10"/>
    </row>
    <row r="4149" spans="7:7" x14ac:dyDescent="0.2">
      <c r="G4149" s="10"/>
    </row>
    <row r="4150" spans="7:7" x14ac:dyDescent="0.2">
      <c r="G4150" s="10"/>
    </row>
    <row r="4151" spans="7:7" x14ac:dyDescent="0.2">
      <c r="G4151" s="10"/>
    </row>
    <row r="4152" spans="7:7" x14ac:dyDescent="0.2">
      <c r="G4152" s="10"/>
    </row>
    <row r="4153" spans="7:7" x14ac:dyDescent="0.2">
      <c r="G4153" s="10"/>
    </row>
    <row r="4154" spans="7:7" x14ac:dyDescent="0.2">
      <c r="G4154" s="10"/>
    </row>
    <row r="4155" spans="7:7" x14ac:dyDescent="0.2">
      <c r="G4155" s="10"/>
    </row>
    <row r="4156" spans="7:7" x14ac:dyDescent="0.2">
      <c r="G4156" s="10"/>
    </row>
    <row r="4157" spans="7:7" x14ac:dyDescent="0.2">
      <c r="G4157" s="10"/>
    </row>
    <row r="4158" spans="7:7" x14ac:dyDescent="0.2">
      <c r="G4158" s="10"/>
    </row>
    <row r="4159" spans="7:7" x14ac:dyDescent="0.2">
      <c r="G4159" s="10"/>
    </row>
    <row r="4160" spans="7:7" x14ac:dyDescent="0.2">
      <c r="G4160" s="10"/>
    </row>
    <row r="4161" spans="7:7" x14ac:dyDescent="0.2">
      <c r="G4161" s="10"/>
    </row>
    <row r="4162" spans="7:7" x14ac:dyDescent="0.2">
      <c r="G4162" s="10"/>
    </row>
    <row r="4163" spans="7:7" x14ac:dyDescent="0.2">
      <c r="G4163" s="10"/>
    </row>
    <row r="4164" spans="7:7" x14ac:dyDescent="0.2">
      <c r="G4164" s="10"/>
    </row>
    <row r="4165" spans="7:7" x14ac:dyDescent="0.2">
      <c r="G4165" s="10"/>
    </row>
    <row r="4166" spans="7:7" x14ac:dyDescent="0.2">
      <c r="G4166" s="10"/>
    </row>
    <row r="4167" spans="7:7" x14ac:dyDescent="0.2">
      <c r="G4167" s="10"/>
    </row>
    <row r="4168" spans="7:7" x14ac:dyDescent="0.2">
      <c r="G4168" s="10"/>
    </row>
    <row r="4169" spans="7:7" x14ac:dyDescent="0.2">
      <c r="G4169" s="10"/>
    </row>
    <row r="4170" spans="7:7" x14ac:dyDescent="0.2">
      <c r="G4170" s="10"/>
    </row>
    <row r="4171" spans="7:7" x14ac:dyDescent="0.2">
      <c r="G4171" s="10"/>
    </row>
    <row r="4172" spans="7:7" x14ac:dyDescent="0.2">
      <c r="G4172" s="10"/>
    </row>
    <row r="4173" spans="7:7" x14ac:dyDescent="0.2">
      <c r="G4173" s="10"/>
    </row>
    <row r="4174" spans="7:7" x14ac:dyDescent="0.2">
      <c r="G4174" s="10"/>
    </row>
    <row r="4175" spans="7:7" x14ac:dyDescent="0.2">
      <c r="G4175" s="10"/>
    </row>
    <row r="4176" spans="7:7" x14ac:dyDescent="0.2">
      <c r="G4176" s="10"/>
    </row>
    <row r="4177" spans="7:7" x14ac:dyDescent="0.2">
      <c r="G4177" s="10"/>
    </row>
    <row r="4178" spans="7:7" x14ac:dyDescent="0.2">
      <c r="G4178" s="10"/>
    </row>
    <row r="4179" spans="7:7" x14ac:dyDescent="0.2">
      <c r="G4179" s="10"/>
    </row>
    <row r="4180" spans="7:7" x14ac:dyDescent="0.2">
      <c r="G4180" s="10"/>
    </row>
    <row r="4181" spans="7:7" x14ac:dyDescent="0.2">
      <c r="G4181" s="10"/>
    </row>
    <row r="4182" spans="7:7" x14ac:dyDescent="0.2">
      <c r="G4182" s="10"/>
    </row>
    <row r="4183" spans="7:7" x14ac:dyDescent="0.2">
      <c r="G4183" s="10"/>
    </row>
    <row r="4184" spans="7:7" x14ac:dyDescent="0.2">
      <c r="G4184" s="10"/>
    </row>
    <row r="4185" spans="7:7" x14ac:dyDescent="0.2">
      <c r="G4185" s="10"/>
    </row>
    <row r="4186" spans="7:7" x14ac:dyDescent="0.2">
      <c r="G4186" s="10"/>
    </row>
    <row r="4187" spans="7:7" x14ac:dyDescent="0.2">
      <c r="G4187" s="10"/>
    </row>
    <row r="4188" spans="7:7" x14ac:dyDescent="0.2">
      <c r="G4188" s="10"/>
    </row>
    <row r="4189" spans="7:7" x14ac:dyDescent="0.2">
      <c r="G4189" s="10"/>
    </row>
    <row r="4190" spans="7:7" x14ac:dyDescent="0.2">
      <c r="G4190" s="10"/>
    </row>
    <row r="4191" spans="7:7" x14ac:dyDescent="0.2">
      <c r="G4191" s="10"/>
    </row>
    <row r="4192" spans="7:7" x14ac:dyDescent="0.2">
      <c r="G4192" s="10"/>
    </row>
    <row r="4193" spans="7:7" x14ac:dyDescent="0.2">
      <c r="G4193" s="10"/>
    </row>
    <row r="4194" spans="7:7" x14ac:dyDescent="0.2">
      <c r="G4194" s="10"/>
    </row>
    <row r="4195" spans="7:7" x14ac:dyDescent="0.2">
      <c r="G4195" s="10"/>
    </row>
    <row r="4196" spans="7:7" x14ac:dyDescent="0.2">
      <c r="G4196" s="10"/>
    </row>
    <row r="4197" spans="7:7" x14ac:dyDescent="0.2">
      <c r="G4197" s="10"/>
    </row>
    <row r="4198" spans="7:7" x14ac:dyDescent="0.2">
      <c r="G4198" s="10"/>
    </row>
    <row r="4199" spans="7:7" x14ac:dyDescent="0.2">
      <c r="G4199" s="10"/>
    </row>
    <row r="4200" spans="7:7" x14ac:dyDescent="0.2">
      <c r="G4200" s="10"/>
    </row>
    <row r="4201" spans="7:7" x14ac:dyDescent="0.2">
      <c r="G4201" s="10"/>
    </row>
    <row r="4202" spans="7:7" x14ac:dyDescent="0.2">
      <c r="G4202" s="10"/>
    </row>
    <row r="4203" spans="7:7" x14ac:dyDescent="0.2">
      <c r="G4203" s="10"/>
    </row>
    <row r="4204" spans="7:7" x14ac:dyDescent="0.2">
      <c r="G4204" s="10"/>
    </row>
    <row r="4205" spans="7:7" x14ac:dyDescent="0.2">
      <c r="G4205" s="10"/>
    </row>
    <row r="4206" spans="7:7" x14ac:dyDescent="0.2">
      <c r="G4206" s="10"/>
    </row>
    <row r="4207" spans="7:7" x14ac:dyDescent="0.2">
      <c r="G4207" s="10"/>
    </row>
    <row r="4208" spans="7:7" x14ac:dyDescent="0.2">
      <c r="G4208" s="10"/>
    </row>
    <row r="4209" spans="7:7" x14ac:dyDescent="0.2">
      <c r="G4209" s="10"/>
    </row>
    <row r="4210" spans="7:7" x14ac:dyDescent="0.2">
      <c r="G4210" s="10"/>
    </row>
    <row r="4211" spans="7:7" x14ac:dyDescent="0.2">
      <c r="G4211" s="10"/>
    </row>
    <row r="4212" spans="7:7" x14ac:dyDescent="0.2">
      <c r="G4212" s="10"/>
    </row>
    <row r="4213" spans="7:7" x14ac:dyDescent="0.2">
      <c r="G4213" s="10"/>
    </row>
    <row r="4214" spans="7:7" x14ac:dyDescent="0.2">
      <c r="G4214" s="10"/>
    </row>
    <row r="4215" spans="7:7" x14ac:dyDescent="0.2">
      <c r="G4215" s="10"/>
    </row>
    <row r="4216" spans="7:7" x14ac:dyDescent="0.2">
      <c r="G4216" s="10"/>
    </row>
    <row r="4217" spans="7:7" x14ac:dyDescent="0.2">
      <c r="G4217" s="10"/>
    </row>
    <row r="4218" spans="7:7" x14ac:dyDescent="0.2">
      <c r="G4218" s="10"/>
    </row>
    <row r="4219" spans="7:7" x14ac:dyDescent="0.2">
      <c r="G4219" s="10"/>
    </row>
    <row r="4220" spans="7:7" x14ac:dyDescent="0.2">
      <c r="G4220" s="10"/>
    </row>
    <row r="4221" spans="7:7" x14ac:dyDescent="0.2">
      <c r="G4221" s="10"/>
    </row>
    <row r="4222" spans="7:7" x14ac:dyDescent="0.2">
      <c r="G4222" s="10"/>
    </row>
    <row r="4223" spans="7:7" x14ac:dyDescent="0.2">
      <c r="G4223" s="10"/>
    </row>
    <row r="4224" spans="7:7" x14ac:dyDescent="0.2">
      <c r="G4224" s="10"/>
    </row>
    <row r="4225" spans="7:7" x14ac:dyDescent="0.2">
      <c r="G4225" s="10"/>
    </row>
    <row r="4226" spans="7:7" x14ac:dyDescent="0.2">
      <c r="G4226" s="10"/>
    </row>
    <row r="4227" spans="7:7" x14ac:dyDescent="0.2">
      <c r="G4227" s="10"/>
    </row>
    <row r="4228" spans="7:7" x14ac:dyDescent="0.2">
      <c r="G4228" s="10"/>
    </row>
    <row r="4229" spans="7:7" x14ac:dyDescent="0.2">
      <c r="G4229" s="10"/>
    </row>
    <row r="4230" spans="7:7" x14ac:dyDescent="0.2">
      <c r="G4230" s="10"/>
    </row>
    <row r="4231" spans="7:7" x14ac:dyDescent="0.2">
      <c r="G4231" s="10"/>
    </row>
    <row r="4232" spans="7:7" x14ac:dyDescent="0.2">
      <c r="G4232" s="10"/>
    </row>
    <row r="4233" spans="7:7" x14ac:dyDescent="0.2">
      <c r="G4233" s="10"/>
    </row>
    <row r="4234" spans="7:7" x14ac:dyDescent="0.2">
      <c r="G4234" s="10"/>
    </row>
    <row r="4235" spans="7:7" x14ac:dyDescent="0.2">
      <c r="G4235" s="10"/>
    </row>
    <row r="4236" spans="7:7" x14ac:dyDescent="0.2">
      <c r="G4236" s="10"/>
    </row>
    <row r="4237" spans="7:7" x14ac:dyDescent="0.2">
      <c r="G4237" s="10"/>
    </row>
    <row r="4238" spans="7:7" x14ac:dyDescent="0.2">
      <c r="G4238" s="10"/>
    </row>
    <row r="4239" spans="7:7" x14ac:dyDescent="0.2">
      <c r="G4239" s="10"/>
    </row>
    <row r="4240" spans="7:7" x14ac:dyDescent="0.2">
      <c r="G4240" s="10"/>
    </row>
    <row r="4241" spans="7:7" x14ac:dyDescent="0.2">
      <c r="G4241" s="10"/>
    </row>
    <row r="4242" spans="7:7" x14ac:dyDescent="0.2">
      <c r="G4242" s="10"/>
    </row>
    <row r="4243" spans="7:7" x14ac:dyDescent="0.2">
      <c r="G4243" s="10"/>
    </row>
    <row r="4244" spans="7:7" x14ac:dyDescent="0.2">
      <c r="G4244" s="10"/>
    </row>
    <row r="4245" spans="7:7" x14ac:dyDescent="0.2">
      <c r="G4245" s="10"/>
    </row>
    <row r="4246" spans="7:7" x14ac:dyDescent="0.2">
      <c r="G4246" s="10"/>
    </row>
    <row r="4247" spans="7:7" x14ac:dyDescent="0.2">
      <c r="G4247" s="10"/>
    </row>
    <row r="4248" spans="7:7" x14ac:dyDescent="0.2">
      <c r="G4248" s="10"/>
    </row>
    <row r="4249" spans="7:7" x14ac:dyDescent="0.2">
      <c r="G4249" s="10"/>
    </row>
    <row r="4250" spans="7:7" x14ac:dyDescent="0.2">
      <c r="G4250" s="10"/>
    </row>
    <row r="4251" spans="7:7" x14ac:dyDescent="0.2">
      <c r="G4251" s="10"/>
    </row>
    <row r="4252" spans="7:7" x14ac:dyDescent="0.2">
      <c r="G4252" s="10"/>
    </row>
    <row r="4253" spans="7:7" x14ac:dyDescent="0.2">
      <c r="G4253" s="10"/>
    </row>
    <row r="4254" spans="7:7" x14ac:dyDescent="0.2">
      <c r="G4254" s="10"/>
    </row>
    <row r="4255" spans="7:7" x14ac:dyDescent="0.2">
      <c r="G4255" s="10"/>
    </row>
    <row r="4256" spans="7:7" x14ac:dyDescent="0.2">
      <c r="G4256" s="10"/>
    </row>
    <row r="4257" spans="7:7" x14ac:dyDescent="0.2">
      <c r="G4257" s="10"/>
    </row>
    <row r="4258" spans="7:7" x14ac:dyDescent="0.2">
      <c r="G4258" s="10"/>
    </row>
    <row r="4259" spans="7:7" x14ac:dyDescent="0.2">
      <c r="G4259" s="10"/>
    </row>
    <row r="4260" spans="7:7" x14ac:dyDescent="0.2">
      <c r="G4260" s="10"/>
    </row>
    <row r="4261" spans="7:7" x14ac:dyDescent="0.2">
      <c r="G4261" s="10"/>
    </row>
    <row r="4262" spans="7:7" x14ac:dyDescent="0.2">
      <c r="G4262" s="10"/>
    </row>
    <row r="4263" spans="7:7" x14ac:dyDescent="0.2">
      <c r="G4263" s="10"/>
    </row>
    <row r="4264" spans="7:7" x14ac:dyDescent="0.2">
      <c r="G4264" s="10"/>
    </row>
    <row r="4265" spans="7:7" x14ac:dyDescent="0.2">
      <c r="G4265" s="10"/>
    </row>
    <row r="4266" spans="7:7" x14ac:dyDescent="0.2">
      <c r="G4266" s="10"/>
    </row>
    <row r="4267" spans="7:7" x14ac:dyDescent="0.2">
      <c r="G4267" s="10"/>
    </row>
    <row r="4268" spans="7:7" x14ac:dyDescent="0.2">
      <c r="G4268" s="10"/>
    </row>
    <row r="4269" spans="7:7" x14ac:dyDescent="0.2">
      <c r="G4269" s="10"/>
    </row>
    <row r="4270" spans="7:7" x14ac:dyDescent="0.2">
      <c r="G4270" s="10"/>
    </row>
    <row r="4271" spans="7:7" x14ac:dyDescent="0.2">
      <c r="G4271" s="10"/>
    </row>
    <row r="4272" spans="7:7" x14ac:dyDescent="0.2">
      <c r="G4272" s="10"/>
    </row>
    <row r="4273" spans="7:7" x14ac:dyDescent="0.2">
      <c r="G4273" s="10"/>
    </row>
    <row r="4274" spans="7:7" x14ac:dyDescent="0.2">
      <c r="G4274" s="10"/>
    </row>
    <row r="4275" spans="7:7" x14ac:dyDescent="0.2">
      <c r="G4275" s="10"/>
    </row>
    <row r="4276" spans="7:7" x14ac:dyDescent="0.2">
      <c r="G4276" s="10"/>
    </row>
    <row r="4277" spans="7:7" x14ac:dyDescent="0.2">
      <c r="G4277" s="10"/>
    </row>
    <row r="4278" spans="7:7" x14ac:dyDescent="0.2">
      <c r="G4278" s="10"/>
    </row>
    <row r="4279" spans="7:7" x14ac:dyDescent="0.2">
      <c r="G4279" s="10"/>
    </row>
    <row r="4280" spans="7:7" x14ac:dyDescent="0.2">
      <c r="G4280" s="10"/>
    </row>
    <row r="4281" spans="7:7" x14ac:dyDescent="0.2">
      <c r="G4281" s="10"/>
    </row>
    <row r="4282" spans="7:7" x14ac:dyDescent="0.2">
      <c r="G4282" s="10"/>
    </row>
    <row r="4283" spans="7:7" x14ac:dyDescent="0.2">
      <c r="G4283" s="10"/>
    </row>
    <row r="4284" spans="7:7" x14ac:dyDescent="0.2">
      <c r="G4284" s="10"/>
    </row>
    <row r="4285" spans="7:7" x14ac:dyDescent="0.2">
      <c r="G4285" s="10"/>
    </row>
    <row r="4286" spans="7:7" x14ac:dyDescent="0.2">
      <c r="G4286" s="10"/>
    </row>
    <row r="4287" spans="7:7" x14ac:dyDescent="0.2">
      <c r="G4287" s="10"/>
    </row>
    <row r="4288" spans="7:7" x14ac:dyDescent="0.2">
      <c r="G4288" s="10"/>
    </row>
    <row r="4289" spans="7:7" x14ac:dyDescent="0.2">
      <c r="G4289" s="10"/>
    </row>
    <row r="4290" spans="7:7" x14ac:dyDescent="0.2">
      <c r="G4290" s="10"/>
    </row>
    <row r="4291" spans="7:7" x14ac:dyDescent="0.2">
      <c r="G4291" s="10"/>
    </row>
    <row r="4292" spans="7:7" x14ac:dyDescent="0.2">
      <c r="G4292" s="10"/>
    </row>
    <row r="4293" spans="7:7" x14ac:dyDescent="0.2">
      <c r="G4293" s="10"/>
    </row>
    <row r="4294" spans="7:7" x14ac:dyDescent="0.2">
      <c r="G4294" s="10"/>
    </row>
    <row r="4295" spans="7:7" x14ac:dyDescent="0.2">
      <c r="G4295" s="10"/>
    </row>
    <row r="4296" spans="7:7" x14ac:dyDescent="0.2">
      <c r="G4296" s="10"/>
    </row>
    <row r="4297" spans="7:7" x14ac:dyDescent="0.2">
      <c r="G4297" s="10"/>
    </row>
    <row r="4298" spans="7:7" x14ac:dyDescent="0.2">
      <c r="G4298" s="10"/>
    </row>
    <row r="4299" spans="7:7" x14ac:dyDescent="0.2">
      <c r="G4299" s="10"/>
    </row>
    <row r="4300" spans="7:7" x14ac:dyDescent="0.2">
      <c r="G4300" s="10"/>
    </row>
    <row r="4301" spans="7:7" x14ac:dyDescent="0.2">
      <c r="G4301" s="10"/>
    </row>
    <row r="4302" spans="7:7" x14ac:dyDescent="0.2">
      <c r="G4302" s="10"/>
    </row>
    <row r="4303" spans="7:7" x14ac:dyDescent="0.2">
      <c r="G4303" s="10"/>
    </row>
    <row r="4304" spans="7:7" x14ac:dyDescent="0.2">
      <c r="G4304" s="10"/>
    </row>
    <row r="4305" spans="7:7" x14ac:dyDescent="0.2">
      <c r="G4305" s="10"/>
    </row>
    <row r="4306" spans="7:7" x14ac:dyDescent="0.2">
      <c r="G4306" s="10"/>
    </row>
    <row r="4307" spans="7:7" x14ac:dyDescent="0.2">
      <c r="G4307" s="10"/>
    </row>
    <row r="4308" spans="7:7" x14ac:dyDescent="0.2">
      <c r="G4308" s="10"/>
    </row>
    <row r="4309" spans="7:7" x14ac:dyDescent="0.2">
      <c r="G4309" s="10"/>
    </row>
    <row r="4310" spans="7:7" x14ac:dyDescent="0.2">
      <c r="G4310" s="10"/>
    </row>
    <row r="4311" spans="7:7" x14ac:dyDescent="0.2">
      <c r="G4311" s="10"/>
    </row>
    <row r="4312" spans="7:7" x14ac:dyDescent="0.2">
      <c r="G4312" s="10"/>
    </row>
    <row r="4313" spans="7:7" x14ac:dyDescent="0.2">
      <c r="G4313" s="10"/>
    </row>
    <row r="4314" spans="7:7" x14ac:dyDescent="0.2">
      <c r="G4314" s="10"/>
    </row>
    <row r="4315" spans="7:7" x14ac:dyDescent="0.2">
      <c r="G4315" s="10"/>
    </row>
    <row r="4316" spans="7:7" x14ac:dyDescent="0.2">
      <c r="G4316" s="10"/>
    </row>
    <row r="4317" spans="7:7" x14ac:dyDescent="0.2">
      <c r="G4317" s="10"/>
    </row>
    <row r="4318" spans="7:7" x14ac:dyDescent="0.2">
      <c r="G4318" s="10"/>
    </row>
    <row r="4319" spans="7:7" x14ac:dyDescent="0.2">
      <c r="G4319" s="10"/>
    </row>
    <row r="4320" spans="7:7" x14ac:dyDescent="0.2">
      <c r="G4320" s="10"/>
    </row>
    <row r="4321" spans="7:7" x14ac:dyDescent="0.2">
      <c r="G4321" s="10"/>
    </row>
    <row r="4322" spans="7:7" x14ac:dyDescent="0.2">
      <c r="G4322" s="10"/>
    </row>
    <row r="4323" spans="7:7" x14ac:dyDescent="0.2">
      <c r="G4323" s="10"/>
    </row>
    <row r="4324" spans="7:7" x14ac:dyDescent="0.2">
      <c r="G4324" s="10"/>
    </row>
    <row r="4325" spans="7:7" x14ac:dyDescent="0.2">
      <c r="G4325" s="10"/>
    </row>
    <row r="4326" spans="7:7" x14ac:dyDescent="0.2">
      <c r="G4326" s="10"/>
    </row>
    <row r="4327" spans="7:7" x14ac:dyDescent="0.2">
      <c r="G4327" s="10"/>
    </row>
    <row r="4328" spans="7:7" x14ac:dyDescent="0.2">
      <c r="G4328" s="10"/>
    </row>
    <row r="4329" spans="7:7" x14ac:dyDescent="0.2">
      <c r="G4329" s="10"/>
    </row>
    <row r="4330" spans="7:7" x14ac:dyDescent="0.2">
      <c r="G4330" s="10"/>
    </row>
    <row r="4331" spans="7:7" x14ac:dyDescent="0.2">
      <c r="G4331" s="10"/>
    </row>
    <row r="4332" spans="7:7" x14ac:dyDescent="0.2">
      <c r="G4332" s="10"/>
    </row>
    <row r="4333" spans="7:7" x14ac:dyDescent="0.2">
      <c r="G4333" s="10"/>
    </row>
    <row r="4334" spans="7:7" x14ac:dyDescent="0.2">
      <c r="G4334" s="10"/>
    </row>
    <row r="4335" spans="7:7" x14ac:dyDescent="0.2">
      <c r="G4335" s="10"/>
    </row>
    <row r="4336" spans="7:7" x14ac:dyDescent="0.2">
      <c r="G4336" s="10"/>
    </row>
    <row r="4337" spans="7:7" x14ac:dyDescent="0.2">
      <c r="G4337" s="10"/>
    </row>
    <row r="4338" spans="7:7" x14ac:dyDescent="0.2">
      <c r="G4338" s="10"/>
    </row>
    <row r="4339" spans="7:7" x14ac:dyDescent="0.2">
      <c r="G4339" s="10"/>
    </row>
    <row r="4340" spans="7:7" x14ac:dyDescent="0.2">
      <c r="G4340" s="10"/>
    </row>
    <row r="4341" spans="7:7" x14ac:dyDescent="0.2">
      <c r="G4341" s="10"/>
    </row>
    <row r="4342" spans="7:7" x14ac:dyDescent="0.2">
      <c r="G4342" s="10"/>
    </row>
    <row r="4343" spans="7:7" x14ac:dyDescent="0.2">
      <c r="G4343" s="10"/>
    </row>
    <row r="4344" spans="7:7" x14ac:dyDescent="0.2">
      <c r="G4344" s="10"/>
    </row>
    <row r="4345" spans="7:7" x14ac:dyDescent="0.2">
      <c r="G4345" s="10"/>
    </row>
    <row r="4346" spans="7:7" x14ac:dyDescent="0.2">
      <c r="G4346" s="10"/>
    </row>
    <row r="4347" spans="7:7" x14ac:dyDescent="0.2">
      <c r="G4347" s="10"/>
    </row>
    <row r="4348" spans="7:7" x14ac:dyDescent="0.2">
      <c r="G4348" s="10"/>
    </row>
    <row r="4349" spans="7:7" x14ac:dyDescent="0.2">
      <c r="G4349" s="10"/>
    </row>
    <row r="4350" spans="7:7" x14ac:dyDescent="0.2">
      <c r="G4350" s="10"/>
    </row>
    <row r="4351" spans="7:7" x14ac:dyDescent="0.2">
      <c r="G4351" s="10"/>
    </row>
    <row r="4352" spans="7:7" x14ac:dyDescent="0.2">
      <c r="G4352" s="10"/>
    </row>
    <row r="4353" spans="7:7" x14ac:dyDescent="0.2">
      <c r="G4353" s="10"/>
    </row>
    <row r="4354" spans="7:7" x14ac:dyDescent="0.2">
      <c r="G4354" s="10"/>
    </row>
    <row r="4355" spans="7:7" x14ac:dyDescent="0.2">
      <c r="G4355" s="10"/>
    </row>
    <row r="4356" spans="7:7" x14ac:dyDescent="0.2">
      <c r="G4356" s="10"/>
    </row>
    <row r="4357" spans="7:7" x14ac:dyDescent="0.2">
      <c r="G4357" s="10"/>
    </row>
    <row r="4358" spans="7:7" x14ac:dyDescent="0.2">
      <c r="G4358" s="10"/>
    </row>
    <row r="4359" spans="7:7" x14ac:dyDescent="0.2">
      <c r="G4359" s="10"/>
    </row>
    <row r="4360" spans="7:7" x14ac:dyDescent="0.2">
      <c r="G4360" s="10"/>
    </row>
    <row r="4361" spans="7:7" x14ac:dyDescent="0.2">
      <c r="G4361" s="10"/>
    </row>
    <row r="4362" spans="7:7" x14ac:dyDescent="0.2">
      <c r="G4362" s="10"/>
    </row>
    <row r="4363" spans="7:7" x14ac:dyDescent="0.2">
      <c r="G4363" s="10"/>
    </row>
    <row r="4364" spans="7:7" x14ac:dyDescent="0.2">
      <c r="G4364" s="10"/>
    </row>
    <row r="4365" spans="7:7" x14ac:dyDescent="0.2">
      <c r="G4365" s="10"/>
    </row>
    <row r="4366" spans="7:7" x14ac:dyDescent="0.2">
      <c r="G4366" s="10"/>
    </row>
    <row r="4367" spans="7:7" x14ac:dyDescent="0.2">
      <c r="G4367" s="10"/>
    </row>
    <row r="4368" spans="7:7" x14ac:dyDescent="0.2">
      <c r="G4368" s="10"/>
    </row>
    <row r="4369" spans="7:7" x14ac:dyDescent="0.2">
      <c r="G4369" s="10"/>
    </row>
    <row r="4370" spans="7:7" x14ac:dyDescent="0.2">
      <c r="G4370" s="10"/>
    </row>
    <row r="4371" spans="7:7" x14ac:dyDescent="0.2">
      <c r="G4371" s="10"/>
    </row>
    <row r="4372" spans="7:7" x14ac:dyDescent="0.2">
      <c r="G4372" s="10"/>
    </row>
    <row r="4373" spans="7:7" x14ac:dyDescent="0.2">
      <c r="G4373" s="10"/>
    </row>
    <row r="4374" spans="7:7" x14ac:dyDescent="0.2">
      <c r="G4374" s="10"/>
    </row>
    <row r="4375" spans="7:7" x14ac:dyDescent="0.2">
      <c r="G4375" s="10"/>
    </row>
    <row r="4376" spans="7:7" x14ac:dyDescent="0.2">
      <c r="G4376" s="10"/>
    </row>
    <row r="4377" spans="7:7" x14ac:dyDescent="0.2">
      <c r="G4377" s="10"/>
    </row>
    <row r="4378" spans="7:7" x14ac:dyDescent="0.2">
      <c r="G4378" s="10"/>
    </row>
    <row r="4379" spans="7:7" x14ac:dyDescent="0.2">
      <c r="G4379" s="10"/>
    </row>
    <row r="4380" spans="7:7" x14ac:dyDescent="0.2">
      <c r="G4380" s="10"/>
    </row>
    <row r="4381" spans="7:7" x14ac:dyDescent="0.2">
      <c r="G4381" s="10"/>
    </row>
    <row r="4382" spans="7:7" x14ac:dyDescent="0.2">
      <c r="G4382" s="10"/>
    </row>
    <row r="4383" spans="7:7" x14ac:dyDescent="0.2">
      <c r="G4383" s="10"/>
    </row>
    <row r="4384" spans="7:7" x14ac:dyDescent="0.2">
      <c r="G4384" s="10"/>
    </row>
    <row r="4385" spans="7:7" x14ac:dyDescent="0.2">
      <c r="G4385" s="10"/>
    </row>
    <row r="4386" spans="7:7" x14ac:dyDescent="0.2">
      <c r="G4386" s="10"/>
    </row>
    <row r="4387" spans="7:7" x14ac:dyDescent="0.2">
      <c r="G4387" s="10"/>
    </row>
    <row r="4388" spans="7:7" x14ac:dyDescent="0.2">
      <c r="G4388" s="10"/>
    </row>
    <row r="4389" spans="7:7" x14ac:dyDescent="0.2">
      <c r="G4389" s="10"/>
    </row>
    <row r="4390" spans="7:7" x14ac:dyDescent="0.2">
      <c r="G4390" s="10"/>
    </row>
    <row r="4391" spans="7:7" x14ac:dyDescent="0.2">
      <c r="G4391" s="10"/>
    </row>
    <row r="4392" spans="7:7" x14ac:dyDescent="0.2">
      <c r="G4392" s="10"/>
    </row>
    <row r="4393" spans="7:7" x14ac:dyDescent="0.2">
      <c r="G4393" s="10"/>
    </row>
    <row r="4394" spans="7:7" x14ac:dyDescent="0.2">
      <c r="G4394" s="10"/>
    </row>
    <row r="4395" spans="7:7" x14ac:dyDescent="0.2">
      <c r="G4395" s="10"/>
    </row>
    <row r="4396" spans="7:7" x14ac:dyDescent="0.2">
      <c r="G4396" s="10"/>
    </row>
    <row r="4397" spans="7:7" x14ac:dyDescent="0.2">
      <c r="G4397" s="10"/>
    </row>
    <row r="4398" spans="7:7" x14ac:dyDescent="0.2">
      <c r="G4398" s="10"/>
    </row>
    <row r="4399" spans="7:7" x14ac:dyDescent="0.2">
      <c r="G4399" s="10"/>
    </row>
    <row r="4400" spans="7:7" x14ac:dyDescent="0.2">
      <c r="G4400" s="10"/>
    </row>
    <row r="4401" spans="7:7" x14ac:dyDescent="0.2">
      <c r="G4401" s="10"/>
    </row>
    <row r="4402" spans="7:7" x14ac:dyDescent="0.2">
      <c r="G4402" s="10"/>
    </row>
    <row r="4403" spans="7:7" x14ac:dyDescent="0.2">
      <c r="G4403" s="10"/>
    </row>
    <row r="4404" spans="7:7" x14ac:dyDescent="0.2">
      <c r="G4404" s="10"/>
    </row>
    <row r="4405" spans="7:7" x14ac:dyDescent="0.2">
      <c r="G4405" s="10"/>
    </row>
    <row r="4406" spans="7:7" x14ac:dyDescent="0.2">
      <c r="G4406" s="10"/>
    </row>
    <row r="4407" spans="7:7" x14ac:dyDescent="0.2">
      <c r="G4407" s="10"/>
    </row>
    <row r="4408" spans="7:7" x14ac:dyDescent="0.2">
      <c r="G4408" s="10"/>
    </row>
    <row r="4409" spans="7:7" x14ac:dyDescent="0.2">
      <c r="G4409" s="10"/>
    </row>
    <row r="4410" spans="7:7" x14ac:dyDescent="0.2">
      <c r="G4410" s="10"/>
    </row>
    <row r="4411" spans="7:7" x14ac:dyDescent="0.2">
      <c r="G4411" s="10"/>
    </row>
    <row r="4412" spans="7:7" x14ac:dyDescent="0.2">
      <c r="G4412" s="10"/>
    </row>
    <row r="4413" spans="7:7" x14ac:dyDescent="0.2">
      <c r="G4413" s="10"/>
    </row>
    <row r="4414" spans="7:7" x14ac:dyDescent="0.2">
      <c r="G4414" s="10"/>
    </row>
    <row r="4415" spans="7:7" x14ac:dyDescent="0.2">
      <c r="G4415" s="10"/>
    </row>
    <row r="4416" spans="7:7" x14ac:dyDescent="0.2">
      <c r="G4416" s="10"/>
    </row>
    <row r="4417" spans="7:7" x14ac:dyDescent="0.2">
      <c r="G4417" s="10"/>
    </row>
    <row r="4418" spans="7:7" x14ac:dyDescent="0.2">
      <c r="G4418" s="10"/>
    </row>
    <row r="4419" spans="7:7" x14ac:dyDescent="0.2">
      <c r="G4419" s="10"/>
    </row>
    <row r="4420" spans="7:7" x14ac:dyDescent="0.2">
      <c r="G4420" s="10"/>
    </row>
    <row r="4421" spans="7:7" x14ac:dyDescent="0.2">
      <c r="G4421" s="10"/>
    </row>
    <row r="4422" spans="7:7" x14ac:dyDescent="0.2">
      <c r="G4422" s="10"/>
    </row>
    <row r="4423" spans="7:7" x14ac:dyDescent="0.2">
      <c r="G4423" s="10"/>
    </row>
    <row r="4424" spans="7:7" x14ac:dyDescent="0.2">
      <c r="G4424" s="10"/>
    </row>
    <row r="4425" spans="7:7" x14ac:dyDescent="0.2">
      <c r="G4425" s="10"/>
    </row>
    <row r="4426" spans="7:7" x14ac:dyDescent="0.2">
      <c r="G4426" s="10"/>
    </row>
    <row r="4427" spans="7:7" x14ac:dyDescent="0.2">
      <c r="G4427" s="10"/>
    </row>
    <row r="4428" spans="7:7" x14ac:dyDescent="0.2">
      <c r="G4428" s="10"/>
    </row>
    <row r="4429" spans="7:7" x14ac:dyDescent="0.2">
      <c r="G4429" s="10"/>
    </row>
    <row r="4430" spans="7:7" x14ac:dyDescent="0.2">
      <c r="G4430" s="10"/>
    </row>
    <row r="4431" spans="7:7" x14ac:dyDescent="0.2">
      <c r="G4431" s="10"/>
    </row>
    <row r="4432" spans="7:7" x14ac:dyDescent="0.2">
      <c r="G4432" s="10"/>
    </row>
    <row r="4433" spans="7:7" x14ac:dyDescent="0.2">
      <c r="G4433" s="10"/>
    </row>
    <row r="4434" spans="7:7" x14ac:dyDescent="0.2">
      <c r="G4434" s="10"/>
    </row>
    <row r="4435" spans="7:7" x14ac:dyDescent="0.2">
      <c r="G4435" s="10"/>
    </row>
    <row r="4436" spans="7:7" x14ac:dyDescent="0.2">
      <c r="G4436" s="10"/>
    </row>
    <row r="4437" spans="7:7" x14ac:dyDescent="0.2">
      <c r="G4437" s="10"/>
    </row>
    <row r="4438" spans="7:7" x14ac:dyDescent="0.2">
      <c r="G4438" s="10"/>
    </row>
    <row r="4439" spans="7:7" x14ac:dyDescent="0.2">
      <c r="G4439" s="10"/>
    </row>
    <row r="4440" spans="7:7" x14ac:dyDescent="0.2">
      <c r="G4440" s="10"/>
    </row>
    <row r="4441" spans="7:7" x14ac:dyDescent="0.2">
      <c r="G4441" s="10"/>
    </row>
    <row r="4442" spans="7:7" x14ac:dyDescent="0.2">
      <c r="G4442" s="10"/>
    </row>
    <row r="4443" spans="7:7" x14ac:dyDescent="0.2">
      <c r="G4443" s="10"/>
    </row>
    <row r="4444" spans="7:7" x14ac:dyDescent="0.2">
      <c r="G4444" s="10"/>
    </row>
    <row r="4445" spans="7:7" x14ac:dyDescent="0.2">
      <c r="G4445" s="10"/>
    </row>
    <row r="4446" spans="7:7" x14ac:dyDescent="0.2">
      <c r="G4446" s="10"/>
    </row>
    <row r="4447" spans="7:7" x14ac:dyDescent="0.2">
      <c r="G4447" s="10"/>
    </row>
    <row r="4448" spans="7:7" x14ac:dyDescent="0.2">
      <c r="G4448" s="10"/>
    </row>
    <row r="4449" spans="7:7" x14ac:dyDescent="0.2">
      <c r="G4449" s="10"/>
    </row>
    <row r="4450" spans="7:7" x14ac:dyDescent="0.2">
      <c r="G4450" s="10"/>
    </row>
    <row r="4451" spans="7:7" x14ac:dyDescent="0.2">
      <c r="G4451" s="10"/>
    </row>
    <row r="4452" spans="7:7" x14ac:dyDescent="0.2">
      <c r="G4452" s="10"/>
    </row>
    <row r="4453" spans="7:7" x14ac:dyDescent="0.2">
      <c r="G4453" s="10"/>
    </row>
    <row r="4454" spans="7:7" x14ac:dyDescent="0.2">
      <c r="G4454" s="10"/>
    </row>
    <row r="4455" spans="7:7" x14ac:dyDescent="0.2">
      <c r="G4455" s="10"/>
    </row>
    <row r="4456" spans="7:7" x14ac:dyDescent="0.2">
      <c r="G4456" s="10"/>
    </row>
    <row r="4457" spans="7:7" x14ac:dyDescent="0.2">
      <c r="G4457" s="10"/>
    </row>
    <row r="4458" spans="7:7" x14ac:dyDescent="0.2">
      <c r="G4458" s="10"/>
    </row>
    <row r="4459" spans="7:7" x14ac:dyDescent="0.2">
      <c r="G4459" s="10"/>
    </row>
    <row r="4460" spans="7:7" x14ac:dyDescent="0.2">
      <c r="G4460" s="10"/>
    </row>
    <row r="4461" spans="7:7" x14ac:dyDescent="0.2">
      <c r="G4461" s="10"/>
    </row>
    <row r="4462" spans="7:7" x14ac:dyDescent="0.2">
      <c r="G4462" s="10"/>
    </row>
    <row r="4463" spans="7:7" x14ac:dyDescent="0.2">
      <c r="G4463" s="10"/>
    </row>
    <row r="4464" spans="7:7" x14ac:dyDescent="0.2">
      <c r="G4464" s="10"/>
    </row>
    <row r="4465" spans="7:7" x14ac:dyDescent="0.2">
      <c r="G4465" s="10"/>
    </row>
    <row r="4466" spans="7:7" x14ac:dyDescent="0.2">
      <c r="G4466" s="10"/>
    </row>
    <row r="4467" spans="7:7" x14ac:dyDescent="0.2">
      <c r="G4467" s="10"/>
    </row>
    <row r="4468" spans="7:7" x14ac:dyDescent="0.2">
      <c r="G4468" s="10"/>
    </row>
    <row r="4469" spans="7:7" x14ac:dyDescent="0.2">
      <c r="G4469" s="10"/>
    </row>
    <row r="4470" spans="7:7" x14ac:dyDescent="0.2">
      <c r="G4470" s="10"/>
    </row>
    <row r="4471" spans="7:7" x14ac:dyDescent="0.2">
      <c r="G4471" s="10"/>
    </row>
    <row r="4472" spans="7:7" x14ac:dyDescent="0.2">
      <c r="G4472" s="10"/>
    </row>
    <row r="4473" spans="7:7" x14ac:dyDescent="0.2">
      <c r="G4473" s="10"/>
    </row>
    <row r="4474" spans="7:7" x14ac:dyDescent="0.2">
      <c r="G4474" s="10"/>
    </row>
    <row r="4475" spans="7:7" x14ac:dyDescent="0.2">
      <c r="G4475" s="10"/>
    </row>
    <row r="4476" spans="7:7" x14ac:dyDescent="0.2">
      <c r="G4476" s="10"/>
    </row>
    <row r="4477" spans="7:7" x14ac:dyDescent="0.2">
      <c r="G4477" s="10"/>
    </row>
    <row r="4478" spans="7:7" x14ac:dyDescent="0.2">
      <c r="G4478" s="10"/>
    </row>
    <row r="4479" spans="7:7" x14ac:dyDescent="0.2">
      <c r="G4479" s="10"/>
    </row>
    <row r="4480" spans="7:7" x14ac:dyDescent="0.2">
      <c r="G4480" s="10"/>
    </row>
    <row r="4481" spans="7:7" x14ac:dyDescent="0.2">
      <c r="G4481" s="10"/>
    </row>
    <row r="4482" spans="7:7" x14ac:dyDescent="0.2">
      <c r="G4482" s="10"/>
    </row>
    <row r="4483" spans="7:7" x14ac:dyDescent="0.2">
      <c r="G4483" s="10"/>
    </row>
    <row r="4484" spans="7:7" x14ac:dyDescent="0.2">
      <c r="G4484" s="10"/>
    </row>
    <row r="4485" spans="7:7" x14ac:dyDescent="0.2">
      <c r="G4485" s="10"/>
    </row>
    <row r="4486" spans="7:7" x14ac:dyDescent="0.2">
      <c r="G4486" s="10"/>
    </row>
    <row r="4487" spans="7:7" x14ac:dyDescent="0.2">
      <c r="G4487" s="10"/>
    </row>
    <row r="4488" spans="7:7" x14ac:dyDescent="0.2">
      <c r="G4488" s="10"/>
    </row>
    <row r="4489" spans="7:7" x14ac:dyDescent="0.2">
      <c r="G4489" s="10"/>
    </row>
    <row r="4490" spans="7:7" x14ac:dyDescent="0.2">
      <c r="G4490" s="10"/>
    </row>
    <row r="4491" spans="7:7" x14ac:dyDescent="0.2">
      <c r="G4491" s="10"/>
    </row>
    <row r="4492" spans="7:7" x14ac:dyDescent="0.2">
      <c r="G4492" s="10"/>
    </row>
    <row r="4493" spans="7:7" x14ac:dyDescent="0.2">
      <c r="G4493" s="10"/>
    </row>
    <row r="4494" spans="7:7" x14ac:dyDescent="0.2">
      <c r="G4494" s="10"/>
    </row>
    <row r="4495" spans="7:7" x14ac:dyDescent="0.2">
      <c r="G4495" s="10"/>
    </row>
    <row r="4496" spans="7:7" x14ac:dyDescent="0.2">
      <c r="G4496" s="10"/>
    </row>
    <row r="4497" spans="7:7" x14ac:dyDescent="0.2">
      <c r="G4497" s="10"/>
    </row>
    <row r="4498" spans="7:7" x14ac:dyDescent="0.2">
      <c r="G4498" s="10"/>
    </row>
    <row r="4499" spans="7:7" x14ac:dyDescent="0.2">
      <c r="G4499" s="10"/>
    </row>
    <row r="4500" spans="7:7" x14ac:dyDescent="0.2">
      <c r="G4500" s="10"/>
    </row>
    <row r="4501" spans="7:7" x14ac:dyDescent="0.2">
      <c r="G4501" s="10"/>
    </row>
    <row r="4502" spans="7:7" x14ac:dyDescent="0.2">
      <c r="G4502" s="10"/>
    </row>
    <row r="4503" spans="7:7" x14ac:dyDescent="0.2">
      <c r="G4503" s="10"/>
    </row>
    <row r="4504" spans="7:7" x14ac:dyDescent="0.2">
      <c r="G4504" s="10"/>
    </row>
    <row r="4505" spans="7:7" x14ac:dyDescent="0.2">
      <c r="G4505" s="10"/>
    </row>
    <row r="4506" spans="7:7" x14ac:dyDescent="0.2">
      <c r="G4506" s="10"/>
    </row>
    <row r="4507" spans="7:7" x14ac:dyDescent="0.2">
      <c r="G4507" s="10"/>
    </row>
    <row r="4508" spans="7:7" x14ac:dyDescent="0.2">
      <c r="G4508" s="10"/>
    </row>
    <row r="4509" spans="7:7" x14ac:dyDescent="0.2">
      <c r="G4509" s="10"/>
    </row>
    <row r="4510" spans="7:7" x14ac:dyDescent="0.2">
      <c r="G4510" s="10"/>
    </row>
    <row r="4511" spans="7:7" x14ac:dyDescent="0.2">
      <c r="G4511" s="10"/>
    </row>
    <row r="4512" spans="7:7" x14ac:dyDescent="0.2">
      <c r="G4512" s="10"/>
    </row>
    <row r="4513" spans="7:7" x14ac:dyDescent="0.2">
      <c r="G4513" s="10"/>
    </row>
    <row r="4514" spans="7:7" x14ac:dyDescent="0.2">
      <c r="G4514" s="10"/>
    </row>
    <row r="4515" spans="7:7" x14ac:dyDescent="0.2">
      <c r="G4515" s="10"/>
    </row>
    <row r="4516" spans="7:7" x14ac:dyDescent="0.2">
      <c r="G4516" s="10"/>
    </row>
    <row r="4517" spans="7:7" x14ac:dyDescent="0.2">
      <c r="G4517" s="10"/>
    </row>
    <row r="4518" spans="7:7" x14ac:dyDescent="0.2">
      <c r="G4518" s="10"/>
    </row>
    <row r="4519" spans="7:7" x14ac:dyDescent="0.2">
      <c r="G4519" s="10"/>
    </row>
    <row r="4520" spans="7:7" x14ac:dyDescent="0.2">
      <c r="G4520" s="10"/>
    </row>
    <row r="4521" spans="7:7" x14ac:dyDescent="0.2">
      <c r="G4521" s="10"/>
    </row>
    <row r="4522" spans="7:7" x14ac:dyDescent="0.2">
      <c r="G4522" s="10"/>
    </row>
    <row r="4523" spans="7:7" x14ac:dyDescent="0.2">
      <c r="G4523" s="10"/>
    </row>
    <row r="4524" spans="7:7" x14ac:dyDescent="0.2">
      <c r="G4524" s="10"/>
    </row>
    <row r="4525" spans="7:7" x14ac:dyDescent="0.2">
      <c r="G4525" s="10"/>
    </row>
    <row r="4526" spans="7:7" x14ac:dyDescent="0.2">
      <c r="G4526" s="10"/>
    </row>
    <row r="4527" spans="7:7" x14ac:dyDescent="0.2">
      <c r="G4527" s="10"/>
    </row>
    <row r="4528" spans="7:7" x14ac:dyDescent="0.2">
      <c r="G4528" s="10"/>
    </row>
    <row r="4529" spans="7:7" x14ac:dyDescent="0.2">
      <c r="G4529" s="10"/>
    </row>
    <row r="4530" spans="7:7" x14ac:dyDescent="0.2">
      <c r="G4530" s="10"/>
    </row>
    <row r="4531" spans="7:7" x14ac:dyDescent="0.2">
      <c r="G4531" s="10"/>
    </row>
    <row r="4532" spans="7:7" x14ac:dyDescent="0.2">
      <c r="G4532" s="10"/>
    </row>
    <row r="4533" spans="7:7" x14ac:dyDescent="0.2">
      <c r="G4533" s="10"/>
    </row>
    <row r="4534" spans="7:7" x14ac:dyDescent="0.2">
      <c r="G4534" s="10"/>
    </row>
    <row r="4535" spans="7:7" x14ac:dyDescent="0.2">
      <c r="G4535" s="10"/>
    </row>
    <row r="4536" spans="7:7" x14ac:dyDescent="0.2">
      <c r="G4536" s="10"/>
    </row>
    <row r="4537" spans="7:7" x14ac:dyDescent="0.2">
      <c r="G4537" s="10"/>
    </row>
    <row r="4538" spans="7:7" x14ac:dyDescent="0.2">
      <c r="G4538" s="10"/>
    </row>
    <row r="4539" spans="7:7" x14ac:dyDescent="0.2">
      <c r="G4539" s="10"/>
    </row>
    <row r="4540" spans="7:7" x14ac:dyDescent="0.2">
      <c r="G4540" s="10"/>
    </row>
    <row r="4541" spans="7:7" x14ac:dyDescent="0.2">
      <c r="G4541" s="10"/>
    </row>
    <row r="4542" spans="7:7" x14ac:dyDescent="0.2">
      <c r="G4542" s="10"/>
    </row>
    <row r="4543" spans="7:7" x14ac:dyDescent="0.2">
      <c r="G4543" s="10"/>
    </row>
    <row r="4544" spans="7:7" x14ac:dyDescent="0.2">
      <c r="G4544" s="10"/>
    </row>
    <row r="4545" spans="7:7" x14ac:dyDescent="0.2">
      <c r="G4545" s="10"/>
    </row>
    <row r="4546" spans="7:7" x14ac:dyDescent="0.2">
      <c r="G4546" s="10"/>
    </row>
    <row r="4547" spans="7:7" x14ac:dyDescent="0.2">
      <c r="G4547" s="10"/>
    </row>
    <row r="4548" spans="7:7" x14ac:dyDescent="0.2">
      <c r="G4548" s="10"/>
    </row>
    <row r="4549" spans="7:7" x14ac:dyDescent="0.2">
      <c r="G4549" s="10"/>
    </row>
    <row r="4550" spans="7:7" x14ac:dyDescent="0.2">
      <c r="G4550" s="10"/>
    </row>
    <row r="4551" spans="7:7" x14ac:dyDescent="0.2">
      <c r="G4551" s="10"/>
    </row>
    <row r="4552" spans="7:7" x14ac:dyDescent="0.2">
      <c r="G4552" s="10"/>
    </row>
    <row r="4553" spans="7:7" x14ac:dyDescent="0.2">
      <c r="G4553" s="10"/>
    </row>
    <row r="4554" spans="7:7" x14ac:dyDescent="0.2">
      <c r="G4554" s="10"/>
    </row>
    <row r="4555" spans="7:7" x14ac:dyDescent="0.2">
      <c r="G4555" s="10"/>
    </row>
    <row r="4556" spans="7:7" x14ac:dyDescent="0.2">
      <c r="G4556" s="10"/>
    </row>
    <row r="4557" spans="7:7" x14ac:dyDescent="0.2">
      <c r="G4557" s="10"/>
    </row>
    <row r="4558" spans="7:7" x14ac:dyDescent="0.2">
      <c r="G4558" s="10"/>
    </row>
    <row r="4559" spans="7:7" x14ac:dyDescent="0.2">
      <c r="G4559" s="10"/>
    </row>
    <row r="4560" spans="7:7" x14ac:dyDescent="0.2">
      <c r="G4560" s="10"/>
    </row>
    <row r="4561" spans="7:7" x14ac:dyDescent="0.2">
      <c r="G4561" s="10"/>
    </row>
    <row r="4562" spans="7:7" x14ac:dyDescent="0.2">
      <c r="G4562" s="10"/>
    </row>
    <row r="4563" spans="7:7" x14ac:dyDescent="0.2">
      <c r="G4563" s="10"/>
    </row>
    <row r="4564" spans="7:7" x14ac:dyDescent="0.2">
      <c r="G4564" s="10"/>
    </row>
    <row r="4565" spans="7:7" x14ac:dyDescent="0.2">
      <c r="G4565" s="10"/>
    </row>
    <row r="4566" spans="7:7" x14ac:dyDescent="0.2">
      <c r="G4566" s="10"/>
    </row>
    <row r="4567" spans="7:7" x14ac:dyDescent="0.2">
      <c r="G4567" s="10"/>
    </row>
    <row r="4568" spans="7:7" x14ac:dyDescent="0.2">
      <c r="G4568" s="10"/>
    </row>
    <row r="4569" spans="7:7" x14ac:dyDescent="0.2">
      <c r="G4569" s="10"/>
    </row>
    <row r="4570" spans="7:7" x14ac:dyDescent="0.2">
      <c r="G4570" s="10"/>
    </row>
    <row r="4571" spans="7:7" x14ac:dyDescent="0.2">
      <c r="G4571" s="10"/>
    </row>
    <row r="4572" spans="7:7" x14ac:dyDescent="0.2">
      <c r="G4572" s="10"/>
    </row>
    <row r="4573" spans="7:7" x14ac:dyDescent="0.2">
      <c r="G4573" s="10"/>
    </row>
    <row r="4574" spans="7:7" x14ac:dyDescent="0.2">
      <c r="G4574" s="10"/>
    </row>
    <row r="4575" spans="7:7" x14ac:dyDescent="0.2">
      <c r="G4575" s="10"/>
    </row>
    <row r="4576" spans="7:7" x14ac:dyDescent="0.2">
      <c r="G4576" s="10"/>
    </row>
    <row r="4577" spans="7:7" x14ac:dyDescent="0.2">
      <c r="G4577" s="10"/>
    </row>
    <row r="4578" spans="7:7" x14ac:dyDescent="0.2">
      <c r="G4578" s="10"/>
    </row>
    <row r="4579" spans="7:7" x14ac:dyDescent="0.2">
      <c r="G4579" s="10"/>
    </row>
    <row r="4580" spans="7:7" x14ac:dyDescent="0.2">
      <c r="G4580" s="10"/>
    </row>
    <row r="4581" spans="7:7" x14ac:dyDescent="0.2">
      <c r="G4581" s="10"/>
    </row>
    <row r="4582" spans="7:7" x14ac:dyDescent="0.2">
      <c r="G4582" s="10"/>
    </row>
    <row r="4583" spans="7:7" x14ac:dyDescent="0.2">
      <c r="G4583" s="10"/>
    </row>
    <row r="4584" spans="7:7" x14ac:dyDescent="0.2">
      <c r="G4584" s="10"/>
    </row>
    <row r="4585" spans="7:7" x14ac:dyDescent="0.2">
      <c r="G4585" s="10"/>
    </row>
    <row r="4586" spans="7:7" x14ac:dyDescent="0.2">
      <c r="G4586" s="10"/>
    </row>
    <row r="4587" spans="7:7" x14ac:dyDescent="0.2">
      <c r="G4587" s="10"/>
    </row>
    <row r="4588" spans="7:7" x14ac:dyDescent="0.2">
      <c r="G4588" s="10"/>
    </row>
    <row r="4589" spans="7:7" x14ac:dyDescent="0.2">
      <c r="G4589" s="10"/>
    </row>
    <row r="4590" spans="7:7" x14ac:dyDescent="0.2">
      <c r="G4590" s="10"/>
    </row>
    <row r="4591" spans="7:7" x14ac:dyDescent="0.2">
      <c r="G4591" s="10"/>
    </row>
    <row r="4592" spans="7:7" x14ac:dyDescent="0.2">
      <c r="G4592" s="10"/>
    </row>
    <row r="4593" spans="7:7" x14ac:dyDescent="0.2">
      <c r="G4593" s="10"/>
    </row>
    <row r="4594" spans="7:7" x14ac:dyDescent="0.2">
      <c r="G4594" s="10"/>
    </row>
    <row r="4595" spans="7:7" x14ac:dyDescent="0.2">
      <c r="G4595" s="10"/>
    </row>
    <row r="4596" spans="7:7" x14ac:dyDescent="0.2">
      <c r="G4596" s="10"/>
    </row>
    <row r="4597" spans="7:7" x14ac:dyDescent="0.2">
      <c r="G4597" s="10"/>
    </row>
    <row r="4598" spans="7:7" x14ac:dyDescent="0.2">
      <c r="G4598" s="10"/>
    </row>
    <row r="4599" spans="7:7" x14ac:dyDescent="0.2">
      <c r="G4599" s="10"/>
    </row>
    <row r="4600" spans="7:7" x14ac:dyDescent="0.2">
      <c r="G4600" s="10"/>
    </row>
    <row r="4601" spans="7:7" x14ac:dyDescent="0.2">
      <c r="G4601" s="10"/>
    </row>
    <row r="4602" spans="7:7" x14ac:dyDescent="0.2">
      <c r="G4602" s="10"/>
    </row>
    <row r="4603" spans="7:7" x14ac:dyDescent="0.2">
      <c r="G4603" s="10"/>
    </row>
    <row r="4604" spans="7:7" x14ac:dyDescent="0.2">
      <c r="G4604" s="10"/>
    </row>
    <row r="4605" spans="7:7" x14ac:dyDescent="0.2">
      <c r="G4605" s="10"/>
    </row>
    <row r="4606" spans="7:7" x14ac:dyDescent="0.2">
      <c r="G4606" s="10"/>
    </row>
    <row r="4607" spans="7:7" x14ac:dyDescent="0.2">
      <c r="G4607" s="10"/>
    </row>
    <row r="4608" spans="7:7" x14ac:dyDescent="0.2">
      <c r="G4608" s="10"/>
    </row>
    <row r="4609" spans="7:7" x14ac:dyDescent="0.2">
      <c r="G4609" s="10"/>
    </row>
    <row r="4610" spans="7:7" x14ac:dyDescent="0.2">
      <c r="G4610" s="10"/>
    </row>
    <row r="4611" spans="7:7" x14ac:dyDescent="0.2">
      <c r="G4611" s="10"/>
    </row>
    <row r="4612" spans="7:7" x14ac:dyDescent="0.2">
      <c r="G4612" s="10"/>
    </row>
    <row r="4613" spans="7:7" x14ac:dyDescent="0.2">
      <c r="G4613" s="10"/>
    </row>
    <row r="4614" spans="7:7" x14ac:dyDescent="0.2">
      <c r="G4614" s="10"/>
    </row>
    <row r="4615" spans="7:7" x14ac:dyDescent="0.2">
      <c r="G4615" s="10"/>
    </row>
    <row r="4616" spans="7:7" x14ac:dyDescent="0.2">
      <c r="G4616" s="10"/>
    </row>
    <row r="4617" spans="7:7" x14ac:dyDescent="0.2">
      <c r="G4617" s="10"/>
    </row>
    <row r="4618" spans="7:7" x14ac:dyDescent="0.2">
      <c r="G4618" s="10"/>
    </row>
    <row r="4619" spans="7:7" x14ac:dyDescent="0.2">
      <c r="G4619" s="10"/>
    </row>
    <row r="4620" spans="7:7" x14ac:dyDescent="0.2">
      <c r="G4620" s="10"/>
    </row>
    <row r="4621" spans="7:7" x14ac:dyDescent="0.2">
      <c r="G4621" s="10"/>
    </row>
    <row r="4622" spans="7:7" x14ac:dyDescent="0.2">
      <c r="G4622" s="10"/>
    </row>
    <row r="4623" spans="7:7" x14ac:dyDescent="0.2">
      <c r="G4623" s="10"/>
    </row>
    <row r="4624" spans="7:7" x14ac:dyDescent="0.2">
      <c r="G4624" s="10"/>
    </row>
    <row r="4625" spans="7:7" x14ac:dyDescent="0.2">
      <c r="G4625" s="10"/>
    </row>
    <row r="4626" spans="7:7" x14ac:dyDescent="0.2">
      <c r="G4626" s="10"/>
    </row>
    <row r="4627" spans="7:7" x14ac:dyDescent="0.2">
      <c r="G4627" s="10"/>
    </row>
    <row r="4628" spans="7:7" x14ac:dyDescent="0.2">
      <c r="G4628" s="10"/>
    </row>
    <row r="4629" spans="7:7" x14ac:dyDescent="0.2">
      <c r="G4629" s="10"/>
    </row>
    <row r="4630" spans="7:7" x14ac:dyDescent="0.2">
      <c r="G4630" s="10"/>
    </row>
    <row r="4631" spans="7:7" x14ac:dyDescent="0.2">
      <c r="G4631" s="10"/>
    </row>
    <row r="4632" spans="7:7" x14ac:dyDescent="0.2">
      <c r="G4632" s="10"/>
    </row>
    <row r="4633" spans="7:7" x14ac:dyDescent="0.2">
      <c r="G4633" s="10"/>
    </row>
    <row r="4634" spans="7:7" x14ac:dyDescent="0.2">
      <c r="G4634" s="10"/>
    </row>
    <row r="4635" spans="7:7" x14ac:dyDescent="0.2">
      <c r="G4635" s="10"/>
    </row>
    <row r="4636" spans="7:7" x14ac:dyDescent="0.2">
      <c r="G4636" s="10"/>
    </row>
    <row r="4637" spans="7:7" x14ac:dyDescent="0.2">
      <c r="G4637" s="10"/>
    </row>
    <row r="4638" spans="7:7" x14ac:dyDescent="0.2">
      <c r="G4638" s="10"/>
    </row>
    <row r="4639" spans="7:7" x14ac:dyDescent="0.2">
      <c r="G4639" s="10"/>
    </row>
    <row r="4640" spans="7:7" x14ac:dyDescent="0.2">
      <c r="G4640" s="10"/>
    </row>
    <row r="4641" spans="7:7" x14ac:dyDescent="0.2">
      <c r="G4641" s="10"/>
    </row>
    <row r="4642" spans="7:7" x14ac:dyDescent="0.2">
      <c r="G4642" s="10"/>
    </row>
    <row r="4643" spans="7:7" x14ac:dyDescent="0.2">
      <c r="G4643" s="10"/>
    </row>
    <row r="4644" spans="7:7" x14ac:dyDescent="0.2">
      <c r="G4644" s="10"/>
    </row>
    <row r="4645" spans="7:7" x14ac:dyDescent="0.2">
      <c r="G4645" s="10"/>
    </row>
    <row r="4646" spans="7:7" x14ac:dyDescent="0.2">
      <c r="G4646" s="10"/>
    </row>
    <row r="4647" spans="7:7" x14ac:dyDescent="0.2">
      <c r="G4647" s="10"/>
    </row>
    <row r="4648" spans="7:7" x14ac:dyDescent="0.2">
      <c r="G4648" s="10"/>
    </row>
    <row r="4649" spans="7:7" x14ac:dyDescent="0.2">
      <c r="G4649" s="10"/>
    </row>
    <row r="4650" spans="7:7" x14ac:dyDescent="0.2">
      <c r="G4650" s="10"/>
    </row>
    <row r="4651" spans="7:7" x14ac:dyDescent="0.2">
      <c r="G4651" s="10"/>
    </row>
    <row r="4652" spans="7:7" x14ac:dyDescent="0.2">
      <c r="G4652" s="10"/>
    </row>
    <row r="4653" spans="7:7" x14ac:dyDescent="0.2">
      <c r="G4653" s="10"/>
    </row>
    <row r="4654" spans="7:7" x14ac:dyDescent="0.2">
      <c r="G4654" s="10"/>
    </row>
    <row r="4655" spans="7:7" x14ac:dyDescent="0.2">
      <c r="G4655" s="10"/>
    </row>
    <row r="4656" spans="7:7" x14ac:dyDescent="0.2">
      <c r="G4656" s="10"/>
    </row>
    <row r="4657" spans="7:7" x14ac:dyDescent="0.2">
      <c r="G4657" s="10"/>
    </row>
    <row r="4658" spans="7:7" x14ac:dyDescent="0.2">
      <c r="G4658" s="10"/>
    </row>
    <row r="4659" spans="7:7" x14ac:dyDescent="0.2">
      <c r="G4659" s="10"/>
    </row>
    <row r="4660" spans="7:7" x14ac:dyDescent="0.2">
      <c r="G4660" s="10"/>
    </row>
    <row r="4661" spans="7:7" x14ac:dyDescent="0.2">
      <c r="G4661" s="10"/>
    </row>
    <row r="4662" spans="7:7" x14ac:dyDescent="0.2">
      <c r="G4662" s="10"/>
    </row>
    <row r="4663" spans="7:7" x14ac:dyDescent="0.2">
      <c r="G4663" s="10"/>
    </row>
    <row r="4664" spans="7:7" x14ac:dyDescent="0.2">
      <c r="G4664" s="10"/>
    </row>
    <row r="4665" spans="7:7" x14ac:dyDescent="0.2">
      <c r="G4665" s="10"/>
    </row>
    <row r="4666" spans="7:7" x14ac:dyDescent="0.2">
      <c r="G4666" s="10"/>
    </row>
    <row r="4667" spans="7:7" x14ac:dyDescent="0.2">
      <c r="G4667" s="10"/>
    </row>
    <row r="4668" spans="7:7" x14ac:dyDescent="0.2">
      <c r="G4668" s="10"/>
    </row>
    <row r="4669" spans="7:7" x14ac:dyDescent="0.2">
      <c r="G4669" s="10"/>
    </row>
    <row r="4670" spans="7:7" x14ac:dyDescent="0.2">
      <c r="G4670" s="10"/>
    </row>
    <row r="4671" spans="7:7" x14ac:dyDescent="0.2">
      <c r="G4671" s="10"/>
    </row>
    <row r="4672" spans="7:7" x14ac:dyDescent="0.2">
      <c r="G4672" s="10"/>
    </row>
    <row r="4673" spans="7:7" x14ac:dyDescent="0.2">
      <c r="G4673" s="10"/>
    </row>
    <row r="4674" spans="7:7" x14ac:dyDescent="0.2">
      <c r="G4674" s="10"/>
    </row>
    <row r="4675" spans="7:7" x14ac:dyDescent="0.2">
      <c r="G4675" s="10"/>
    </row>
    <row r="4676" spans="7:7" x14ac:dyDescent="0.2">
      <c r="G4676" s="10"/>
    </row>
    <row r="4677" spans="7:7" x14ac:dyDescent="0.2">
      <c r="G4677" s="10"/>
    </row>
    <row r="4678" spans="7:7" x14ac:dyDescent="0.2">
      <c r="G4678" s="10"/>
    </row>
    <row r="4679" spans="7:7" x14ac:dyDescent="0.2">
      <c r="G4679" s="10"/>
    </row>
    <row r="4680" spans="7:7" x14ac:dyDescent="0.2">
      <c r="G4680" s="10"/>
    </row>
    <row r="4681" spans="7:7" x14ac:dyDescent="0.2">
      <c r="G4681" s="10"/>
    </row>
    <row r="4682" spans="7:7" x14ac:dyDescent="0.2">
      <c r="G4682" s="10"/>
    </row>
    <row r="4683" spans="7:7" x14ac:dyDescent="0.2">
      <c r="G4683" s="10"/>
    </row>
    <row r="4684" spans="7:7" x14ac:dyDescent="0.2">
      <c r="G4684" s="10"/>
    </row>
    <row r="4685" spans="7:7" x14ac:dyDescent="0.2">
      <c r="G4685" s="10"/>
    </row>
    <row r="4686" spans="7:7" x14ac:dyDescent="0.2">
      <c r="G4686" s="10"/>
    </row>
    <row r="4687" spans="7:7" x14ac:dyDescent="0.2">
      <c r="G4687" s="10"/>
    </row>
    <row r="4688" spans="7:7" x14ac:dyDescent="0.2">
      <c r="G4688" s="10"/>
    </row>
    <row r="4689" spans="7:7" x14ac:dyDescent="0.2">
      <c r="G4689" s="10"/>
    </row>
    <row r="4690" spans="7:7" x14ac:dyDescent="0.2">
      <c r="G4690" s="10"/>
    </row>
    <row r="4691" spans="7:7" x14ac:dyDescent="0.2">
      <c r="G4691" s="10"/>
    </row>
    <row r="4692" spans="7:7" x14ac:dyDescent="0.2">
      <c r="G4692" s="10"/>
    </row>
    <row r="4693" spans="7:7" x14ac:dyDescent="0.2">
      <c r="G4693" s="10"/>
    </row>
    <row r="4694" spans="7:7" x14ac:dyDescent="0.2">
      <c r="G4694" s="10"/>
    </row>
    <row r="4695" spans="7:7" x14ac:dyDescent="0.2">
      <c r="G4695" s="10"/>
    </row>
    <row r="4696" spans="7:7" x14ac:dyDescent="0.2">
      <c r="G4696" s="10"/>
    </row>
    <row r="4697" spans="7:7" x14ac:dyDescent="0.2">
      <c r="G4697" s="10"/>
    </row>
    <row r="4698" spans="7:7" x14ac:dyDescent="0.2">
      <c r="G4698" s="10"/>
    </row>
    <row r="4699" spans="7:7" x14ac:dyDescent="0.2">
      <c r="G4699" s="10"/>
    </row>
    <row r="4700" spans="7:7" x14ac:dyDescent="0.2">
      <c r="G4700" s="10"/>
    </row>
    <row r="4701" spans="7:7" x14ac:dyDescent="0.2">
      <c r="G4701" s="10"/>
    </row>
    <row r="4702" spans="7:7" x14ac:dyDescent="0.2">
      <c r="G4702" s="10"/>
    </row>
    <row r="4703" spans="7:7" x14ac:dyDescent="0.2">
      <c r="G4703" s="10"/>
    </row>
    <row r="4704" spans="7:7" x14ac:dyDescent="0.2">
      <c r="G4704" s="10"/>
    </row>
    <row r="4705" spans="7:7" x14ac:dyDescent="0.2">
      <c r="G4705" s="10"/>
    </row>
    <row r="4706" spans="7:7" x14ac:dyDescent="0.2">
      <c r="G4706" s="10"/>
    </row>
    <row r="4707" spans="7:7" x14ac:dyDescent="0.2">
      <c r="G4707" s="10"/>
    </row>
    <row r="4708" spans="7:7" x14ac:dyDescent="0.2">
      <c r="G4708" s="10"/>
    </row>
    <row r="4709" spans="7:7" x14ac:dyDescent="0.2">
      <c r="G4709" s="10"/>
    </row>
    <row r="4710" spans="7:7" x14ac:dyDescent="0.2">
      <c r="G4710" s="10"/>
    </row>
    <row r="4711" spans="7:7" x14ac:dyDescent="0.2">
      <c r="G4711" s="10"/>
    </row>
    <row r="4712" spans="7:7" x14ac:dyDescent="0.2">
      <c r="G4712" s="10"/>
    </row>
    <row r="4713" spans="7:7" x14ac:dyDescent="0.2">
      <c r="G4713" s="10"/>
    </row>
    <row r="4714" spans="7:7" x14ac:dyDescent="0.2">
      <c r="G4714" s="10"/>
    </row>
    <row r="4715" spans="7:7" x14ac:dyDescent="0.2">
      <c r="G4715" s="10"/>
    </row>
    <row r="4716" spans="7:7" x14ac:dyDescent="0.2">
      <c r="G4716" s="10"/>
    </row>
    <row r="4717" spans="7:7" x14ac:dyDescent="0.2">
      <c r="G4717" s="10"/>
    </row>
    <row r="4718" spans="7:7" x14ac:dyDescent="0.2">
      <c r="G4718" s="10"/>
    </row>
    <row r="4719" spans="7:7" x14ac:dyDescent="0.2">
      <c r="G4719" s="10"/>
    </row>
    <row r="4720" spans="7:7" x14ac:dyDescent="0.2">
      <c r="G4720" s="10"/>
    </row>
    <row r="4721" spans="7:7" x14ac:dyDescent="0.2">
      <c r="G4721" s="10"/>
    </row>
    <row r="4722" spans="7:7" x14ac:dyDescent="0.2">
      <c r="G4722" s="10"/>
    </row>
    <row r="4723" spans="7:7" x14ac:dyDescent="0.2">
      <c r="G4723" s="10"/>
    </row>
    <row r="4724" spans="7:7" x14ac:dyDescent="0.2">
      <c r="G4724" s="10"/>
    </row>
    <row r="4725" spans="7:7" x14ac:dyDescent="0.2">
      <c r="G4725" s="10"/>
    </row>
    <row r="4726" spans="7:7" x14ac:dyDescent="0.2">
      <c r="G4726" s="10"/>
    </row>
    <row r="4727" spans="7:7" x14ac:dyDescent="0.2">
      <c r="G4727" s="10"/>
    </row>
    <row r="4728" spans="7:7" x14ac:dyDescent="0.2">
      <c r="G4728" s="10"/>
    </row>
    <row r="4729" spans="7:7" x14ac:dyDescent="0.2">
      <c r="G4729" s="10"/>
    </row>
    <row r="4730" spans="7:7" x14ac:dyDescent="0.2">
      <c r="G4730" s="10"/>
    </row>
    <row r="4731" spans="7:7" x14ac:dyDescent="0.2">
      <c r="G4731" s="10"/>
    </row>
    <row r="4732" spans="7:7" x14ac:dyDescent="0.2">
      <c r="G4732" s="10"/>
    </row>
    <row r="4733" spans="7:7" x14ac:dyDescent="0.2">
      <c r="G4733" s="10"/>
    </row>
    <row r="4734" spans="7:7" x14ac:dyDescent="0.2">
      <c r="G4734" s="10"/>
    </row>
    <row r="4735" spans="7:7" x14ac:dyDescent="0.2">
      <c r="G4735" s="10"/>
    </row>
    <row r="4736" spans="7:7" x14ac:dyDescent="0.2">
      <c r="G4736" s="10"/>
    </row>
    <row r="4737" spans="7:7" x14ac:dyDescent="0.2">
      <c r="G4737" s="10"/>
    </row>
    <row r="4738" spans="7:7" x14ac:dyDescent="0.2">
      <c r="G4738" s="10"/>
    </row>
    <row r="4739" spans="7:7" x14ac:dyDescent="0.2">
      <c r="G4739" s="10"/>
    </row>
    <row r="4740" spans="7:7" x14ac:dyDescent="0.2">
      <c r="G4740" s="10"/>
    </row>
    <row r="4741" spans="7:7" x14ac:dyDescent="0.2">
      <c r="G4741" s="10"/>
    </row>
    <row r="4742" spans="7:7" x14ac:dyDescent="0.2">
      <c r="G4742" s="10"/>
    </row>
    <row r="4743" spans="7:7" x14ac:dyDescent="0.2">
      <c r="G4743" s="10"/>
    </row>
    <row r="4744" spans="7:7" x14ac:dyDescent="0.2">
      <c r="G4744" s="10"/>
    </row>
    <row r="4745" spans="7:7" x14ac:dyDescent="0.2">
      <c r="G4745" s="10"/>
    </row>
    <row r="4746" spans="7:7" x14ac:dyDescent="0.2">
      <c r="G4746" s="10"/>
    </row>
    <row r="4747" spans="7:7" x14ac:dyDescent="0.2">
      <c r="G4747" s="10"/>
    </row>
    <row r="4748" spans="7:7" x14ac:dyDescent="0.2">
      <c r="G4748" s="10"/>
    </row>
    <row r="4749" spans="7:7" x14ac:dyDescent="0.2">
      <c r="G4749" s="10"/>
    </row>
    <row r="4750" spans="7:7" x14ac:dyDescent="0.2">
      <c r="G4750" s="10"/>
    </row>
    <row r="4751" spans="7:7" x14ac:dyDescent="0.2">
      <c r="G4751" s="10"/>
    </row>
    <row r="4752" spans="7:7" x14ac:dyDescent="0.2">
      <c r="G4752" s="10"/>
    </row>
    <row r="4753" spans="7:7" x14ac:dyDescent="0.2">
      <c r="G4753" s="10"/>
    </row>
    <row r="4754" spans="7:7" x14ac:dyDescent="0.2">
      <c r="G4754" s="10"/>
    </row>
    <row r="4755" spans="7:7" x14ac:dyDescent="0.2">
      <c r="G4755" s="10"/>
    </row>
    <row r="4756" spans="7:7" x14ac:dyDescent="0.2">
      <c r="G4756" s="10"/>
    </row>
    <row r="4757" spans="7:7" x14ac:dyDescent="0.2">
      <c r="G4757" s="10"/>
    </row>
    <row r="4758" spans="7:7" x14ac:dyDescent="0.2">
      <c r="G4758" s="10"/>
    </row>
    <row r="4759" spans="7:7" x14ac:dyDescent="0.2">
      <c r="G4759" s="10"/>
    </row>
    <row r="4760" spans="7:7" x14ac:dyDescent="0.2">
      <c r="G4760" s="10"/>
    </row>
    <row r="4761" spans="7:7" x14ac:dyDescent="0.2">
      <c r="G4761" s="10"/>
    </row>
    <row r="4762" spans="7:7" x14ac:dyDescent="0.2">
      <c r="G4762" s="10"/>
    </row>
    <row r="4763" spans="7:7" x14ac:dyDescent="0.2">
      <c r="G4763" s="10"/>
    </row>
    <row r="4764" spans="7:7" x14ac:dyDescent="0.2">
      <c r="G4764" s="10"/>
    </row>
    <row r="4765" spans="7:7" x14ac:dyDescent="0.2">
      <c r="G4765" s="10"/>
    </row>
    <row r="4766" spans="7:7" x14ac:dyDescent="0.2">
      <c r="G4766" s="10"/>
    </row>
    <row r="4767" spans="7:7" x14ac:dyDescent="0.2">
      <c r="G4767" s="10"/>
    </row>
    <row r="4768" spans="7:7" x14ac:dyDescent="0.2">
      <c r="G4768" s="10"/>
    </row>
    <row r="4769" spans="7:7" x14ac:dyDescent="0.2">
      <c r="G4769" s="10"/>
    </row>
    <row r="4770" spans="7:7" x14ac:dyDescent="0.2">
      <c r="G4770" s="10"/>
    </row>
    <row r="4771" spans="7:7" x14ac:dyDescent="0.2">
      <c r="G4771" s="10"/>
    </row>
    <row r="4772" spans="7:7" x14ac:dyDescent="0.2">
      <c r="G4772" s="10"/>
    </row>
    <row r="4773" spans="7:7" x14ac:dyDescent="0.2">
      <c r="G4773" s="10"/>
    </row>
    <row r="4774" spans="7:7" x14ac:dyDescent="0.2">
      <c r="G4774" s="10"/>
    </row>
    <row r="4775" spans="7:7" x14ac:dyDescent="0.2">
      <c r="G4775" s="10"/>
    </row>
    <row r="4776" spans="7:7" x14ac:dyDescent="0.2">
      <c r="G4776" s="10"/>
    </row>
    <row r="4777" spans="7:7" x14ac:dyDescent="0.2">
      <c r="G4777" s="10"/>
    </row>
    <row r="4778" spans="7:7" x14ac:dyDescent="0.2">
      <c r="G4778" s="10"/>
    </row>
    <row r="4779" spans="7:7" x14ac:dyDescent="0.2">
      <c r="G4779" s="10"/>
    </row>
    <row r="4780" spans="7:7" x14ac:dyDescent="0.2">
      <c r="G4780" s="10"/>
    </row>
    <row r="4781" spans="7:7" x14ac:dyDescent="0.2">
      <c r="G4781" s="10"/>
    </row>
    <row r="4782" spans="7:7" x14ac:dyDescent="0.2">
      <c r="G4782" s="10"/>
    </row>
    <row r="4783" spans="7:7" x14ac:dyDescent="0.2">
      <c r="G4783" s="10"/>
    </row>
    <row r="4784" spans="7:7" x14ac:dyDescent="0.2">
      <c r="G4784" s="10"/>
    </row>
    <row r="4785" spans="7:7" x14ac:dyDescent="0.2">
      <c r="G4785" s="10"/>
    </row>
    <row r="4786" spans="7:7" x14ac:dyDescent="0.2">
      <c r="G4786" s="10"/>
    </row>
    <row r="4787" spans="7:7" x14ac:dyDescent="0.2">
      <c r="G4787" s="10"/>
    </row>
    <row r="4788" spans="7:7" x14ac:dyDescent="0.2">
      <c r="G4788" s="10"/>
    </row>
    <row r="4789" spans="7:7" x14ac:dyDescent="0.2">
      <c r="G4789" s="10"/>
    </row>
    <row r="4790" spans="7:7" x14ac:dyDescent="0.2">
      <c r="G4790" s="10"/>
    </row>
    <row r="4791" spans="7:7" x14ac:dyDescent="0.2">
      <c r="G4791" s="10"/>
    </row>
    <row r="4792" spans="7:7" x14ac:dyDescent="0.2">
      <c r="G4792" s="10"/>
    </row>
    <row r="4793" spans="7:7" x14ac:dyDescent="0.2">
      <c r="G4793" s="10"/>
    </row>
    <row r="4794" spans="7:7" x14ac:dyDescent="0.2">
      <c r="G4794" s="10"/>
    </row>
    <row r="4795" spans="7:7" x14ac:dyDescent="0.2">
      <c r="G4795" s="10"/>
    </row>
    <row r="4796" spans="7:7" x14ac:dyDescent="0.2">
      <c r="G4796" s="10"/>
    </row>
    <row r="4797" spans="7:7" x14ac:dyDescent="0.2">
      <c r="G4797" s="10"/>
    </row>
    <row r="4798" spans="7:7" x14ac:dyDescent="0.2">
      <c r="G4798" s="10"/>
    </row>
    <row r="4799" spans="7:7" x14ac:dyDescent="0.2">
      <c r="G4799" s="10"/>
    </row>
    <row r="4800" spans="7:7" x14ac:dyDescent="0.2">
      <c r="G4800" s="10"/>
    </row>
    <row r="4801" spans="7:7" x14ac:dyDescent="0.2">
      <c r="G4801" s="10"/>
    </row>
    <row r="4802" spans="7:7" x14ac:dyDescent="0.2">
      <c r="G4802" s="10"/>
    </row>
    <row r="4803" spans="7:7" x14ac:dyDescent="0.2">
      <c r="G4803" s="10"/>
    </row>
    <row r="4804" spans="7:7" x14ac:dyDescent="0.2">
      <c r="G4804" s="10"/>
    </row>
    <row r="4805" spans="7:7" x14ac:dyDescent="0.2">
      <c r="G4805" s="10"/>
    </row>
    <row r="4806" spans="7:7" x14ac:dyDescent="0.2">
      <c r="G4806" s="10"/>
    </row>
    <row r="4807" spans="7:7" x14ac:dyDescent="0.2">
      <c r="G4807" s="10"/>
    </row>
    <row r="4808" spans="7:7" x14ac:dyDescent="0.2">
      <c r="G4808" s="10"/>
    </row>
    <row r="4809" spans="7:7" x14ac:dyDescent="0.2">
      <c r="G4809" s="10"/>
    </row>
    <row r="4810" spans="7:7" x14ac:dyDescent="0.2">
      <c r="G4810" s="10"/>
    </row>
    <row r="4811" spans="7:7" x14ac:dyDescent="0.2">
      <c r="G4811" s="10"/>
    </row>
    <row r="4812" spans="7:7" x14ac:dyDescent="0.2">
      <c r="G4812" s="10"/>
    </row>
    <row r="4813" spans="7:7" x14ac:dyDescent="0.2">
      <c r="G4813" s="10"/>
    </row>
    <row r="4814" spans="7:7" x14ac:dyDescent="0.2">
      <c r="G4814" s="10"/>
    </row>
    <row r="4815" spans="7:7" x14ac:dyDescent="0.2">
      <c r="G4815" s="10"/>
    </row>
    <row r="4816" spans="7:7" x14ac:dyDescent="0.2">
      <c r="G4816" s="10"/>
    </row>
    <row r="4817" spans="7:7" x14ac:dyDescent="0.2">
      <c r="G4817" s="10"/>
    </row>
    <row r="4818" spans="7:7" x14ac:dyDescent="0.2">
      <c r="G4818" s="10"/>
    </row>
    <row r="4819" spans="7:7" x14ac:dyDescent="0.2">
      <c r="G4819" s="10"/>
    </row>
    <row r="4820" spans="7:7" x14ac:dyDescent="0.2">
      <c r="G4820" s="10"/>
    </row>
    <row r="4821" spans="7:7" x14ac:dyDescent="0.2">
      <c r="G4821" s="10"/>
    </row>
    <row r="4822" spans="7:7" x14ac:dyDescent="0.2">
      <c r="G4822" s="10"/>
    </row>
    <row r="4823" spans="7:7" x14ac:dyDescent="0.2">
      <c r="G4823" s="10"/>
    </row>
    <row r="4824" spans="7:7" x14ac:dyDescent="0.2">
      <c r="G4824" s="10"/>
    </row>
    <row r="4825" spans="7:7" x14ac:dyDescent="0.2">
      <c r="G4825" s="10"/>
    </row>
    <row r="4826" spans="7:7" x14ac:dyDescent="0.2">
      <c r="G4826" s="10"/>
    </row>
    <row r="4827" spans="7:7" x14ac:dyDescent="0.2">
      <c r="G4827" s="10"/>
    </row>
    <row r="4828" spans="7:7" x14ac:dyDescent="0.2">
      <c r="G4828" s="10"/>
    </row>
    <row r="4829" spans="7:7" x14ac:dyDescent="0.2">
      <c r="G4829" s="10"/>
    </row>
    <row r="4830" spans="7:7" x14ac:dyDescent="0.2">
      <c r="G4830" s="10"/>
    </row>
    <row r="4831" spans="7:7" x14ac:dyDescent="0.2">
      <c r="G4831" s="10"/>
    </row>
    <row r="4832" spans="7:7" x14ac:dyDescent="0.2">
      <c r="G4832" s="10"/>
    </row>
    <row r="4833" spans="7:7" x14ac:dyDescent="0.2">
      <c r="G4833" s="10"/>
    </row>
    <row r="4834" spans="7:7" x14ac:dyDescent="0.2">
      <c r="G4834" s="10"/>
    </row>
    <row r="4835" spans="7:7" x14ac:dyDescent="0.2">
      <c r="G4835" s="10"/>
    </row>
    <row r="4836" spans="7:7" x14ac:dyDescent="0.2">
      <c r="G4836" s="10"/>
    </row>
    <row r="4837" spans="7:7" x14ac:dyDescent="0.2">
      <c r="G4837" s="10"/>
    </row>
    <row r="4838" spans="7:7" x14ac:dyDescent="0.2">
      <c r="G4838" s="10"/>
    </row>
    <row r="4839" spans="7:7" x14ac:dyDescent="0.2">
      <c r="G4839" s="10"/>
    </row>
    <row r="4840" spans="7:7" x14ac:dyDescent="0.2">
      <c r="G4840" s="10"/>
    </row>
    <row r="4841" spans="7:7" x14ac:dyDescent="0.2">
      <c r="G4841" s="10"/>
    </row>
    <row r="4842" spans="7:7" x14ac:dyDescent="0.2">
      <c r="G4842" s="10"/>
    </row>
    <row r="4843" spans="7:7" x14ac:dyDescent="0.2">
      <c r="G4843" s="10"/>
    </row>
    <row r="4844" spans="7:7" x14ac:dyDescent="0.2">
      <c r="G4844" s="10"/>
    </row>
    <row r="4845" spans="7:7" x14ac:dyDescent="0.2">
      <c r="G4845" s="10"/>
    </row>
    <row r="4846" spans="7:7" x14ac:dyDescent="0.2">
      <c r="G4846" s="10"/>
    </row>
    <row r="4847" spans="7:7" x14ac:dyDescent="0.2">
      <c r="G4847" s="10"/>
    </row>
    <row r="4848" spans="7:7" x14ac:dyDescent="0.2">
      <c r="G4848" s="10"/>
    </row>
    <row r="4849" spans="7:7" x14ac:dyDescent="0.2">
      <c r="G4849" s="10"/>
    </row>
    <row r="4850" spans="7:7" x14ac:dyDescent="0.2">
      <c r="G4850" s="10"/>
    </row>
    <row r="4851" spans="7:7" x14ac:dyDescent="0.2">
      <c r="G4851" s="10"/>
    </row>
    <row r="4852" spans="7:7" x14ac:dyDescent="0.2">
      <c r="G4852" s="10"/>
    </row>
    <row r="4853" spans="7:7" x14ac:dyDescent="0.2">
      <c r="G4853" s="10"/>
    </row>
    <row r="4854" spans="7:7" x14ac:dyDescent="0.2">
      <c r="G4854" s="10"/>
    </row>
    <row r="4855" spans="7:7" x14ac:dyDescent="0.2">
      <c r="G4855" s="10"/>
    </row>
    <row r="4856" spans="7:7" x14ac:dyDescent="0.2">
      <c r="G4856" s="10"/>
    </row>
    <row r="4857" spans="7:7" x14ac:dyDescent="0.2">
      <c r="G4857" s="10"/>
    </row>
    <row r="4858" spans="7:7" x14ac:dyDescent="0.2">
      <c r="G4858" s="10"/>
    </row>
    <row r="4859" spans="7:7" x14ac:dyDescent="0.2">
      <c r="G4859" s="10"/>
    </row>
    <row r="4860" spans="7:7" x14ac:dyDescent="0.2">
      <c r="G4860" s="10"/>
    </row>
    <row r="4861" spans="7:7" x14ac:dyDescent="0.2">
      <c r="G4861" s="10"/>
    </row>
    <row r="4862" spans="7:7" x14ac:dyDescent="0.2">
      <c r="G4862" s="10"/>
    </row>
    <row r="4863" spans="7:7" x14ac:dyDescent="0.2">
      <c r="G4863" s="10"/>
    </row>
    <row r="4864" spans="7:7" x14ac:dyDescent="0.2">
      <c r="G4864" s="10"/>
    </row>
    <row r="4865" spans="7:7" x14ac:dyDescent="0.2">
      <c r="G4865" s="10"/>
    </row>
    <row r="4866" spans="7:7" x14ac:dyDescent="0.2">
      <c r="G4866" s="10"/>
    </row>
    <row r="4867" spans="7:7" x14ac:dyDescent="0.2">
      <c r="G4867" s="10"/>
    </row>
    <row r="4868" spans="7:7" x14ac:dyDescent="0.2">
      <c r="G4868" s="10"/>
    </row>
    <row r="4869" spans="7:7" x14ac:dyDescent="0.2">
      <c r="G4869" s="10"/>
    </row>
    <row r="4870" spans="7:7" x14ac:dyDescent="0.2">
      <c r="G4870" s="10"/>
    </row>
    <row r="4871" spans="7:7" x14ac:dyDescent="0.2">
      <c r="G4871" s="10"/>
    </row>
    <row r="4872" spans="7:7" x14ac:dyDescent="0.2">
      <c r="G4872" s="10"/>
    </row>
    <row r="4873" spans="7:7" x14ac:dyDescent="0.2">
      <c r="G4873" s="10"/>
    </row>
    <row r="4874" spans="7:7" x14ac:dyDescent="0.2">
      <c r="G4874" s="10"/>
    </row>
    <row r="4875" spans="7:7" x14ac:dyDescent="0.2">
      <c r="G4875" s="10"/>
    </row>
    <row r="4876" spans="7:7" x14ac:dyDescent="0.2">
      <c r="G4876" s="10"/>
    </row>
    <row r="4877" spans="7:7" x14ac:dyDescent="0.2">
      <c r="G4877" s="10"/>
    </row>
    <row r="4878" spans="7:7" x14ac:dyDescent="0.2">
      <c r="G4878" s="10"/>
    </row>
    <row r="4879" spans="7:7" x14ac:dyDescent="0.2">
      <c r="G4879" s="10"/>
    </row>
    <row r="4880" spans="7:7" x14ac:dyDescent="0.2">
      <c r="G4880" s="10"/>
    </row>
    <row r="4881" spans="7:7" x14ac:dyDescent="0.2">
      <c r="G4881" s="10"/>
    </row>
    <row r="4882" spans="7:7" x14ac:dyDescent="0.2">
      <c r="G4882" s="10"/>
    </row>
    <row r="4883" spans="7:7" x14ac:dyDescent="0.2">
      <c r="G4883" s="10"/>
    </row>
    <row r="4884" spans="7:7" x14ac:dyDescent="0.2">
      <c r="G4884" s="10"/>
    </row>
    <row r="4885" spans="7:7" x14ac:dyDescent="0.2">
      <c r="G4885" s="10"/>
    </row>
    <row r="4886" spans="7:7" x14ac:dyDescent="0.2">
      <c r="G4886" s="10"/>
    </row>
    <row r="4887" spans="7:7" x14ac:dyDescent="0.2">
      <c r="G4887" s="10"/>
    </row>
    <row r="4888" spans="7:7" x14ac:dyDescent="0.2">
      <c r="G4888" s="10"/>
    </row>
    <row r="4889" spans="7:7" x14ac:dyDescent="0.2">
      <c r="G4889" s="10"/>
    </row>
    <row r="4890" spans="7:7" x14ac:dyDescent="0.2">
      <c r="G4890" s="10"/>
    </row>
    <row r="4891" spans="7:7" x14ac:dyDescent="0.2">
      <c r="G4891" s="10"/>
    </row>
    <row r="4892" spans="7:7" x14ac:dyDescent="0.2">
      <c r="G4892" s="10"/>
    </row>
    <row r="4893" spans="7:7" x14ac:dyDescent="0.2">
      <c r="G4893" s="10"/>
    </row>
    <row r="4894" spans="7:7" x14ac:dyDescent="0.2">
      <c r="G4894" s="10"/>
    </row>
    <row r="4895" spans="7:7" x14ac:dyDescent="0.2">
      <c r="G4895" s="10"/>
    </row>
    <row r="4896" spans="7:7" x14ac:dyDescent="0.2">
      <c r="G4896" s="10"/>
    </row>
    <row r="4897" spans="7:7" x14ac:dyDescent="0.2">
      <c r="G4897" s="10"/>
    </row>
    <row r="4898" spans="7:7" x14ac:dyDescent="0.2">
      <c r="G4898" s="10"/>
    </row>
    <row r="4899" spans="7:7" x14ac:dyDescent="0.2">
      <c r="G4899" s="10"/>
    </row>
    <row r="4900" spans="7:7" x14ac:dyDescent="0.2">
      <c r="G4900" s="10"/>
    </row>
    <row r="4901" spans="7:7" x14ac:dyDescent="0.2">
      <c r="G4901" s="10"/>
    </row>
    <row r="4902" spans="7:7" x14ac:dyDescent="0.2">
      <c r="G4902" s="10"/>
    </row>
    <row r="4903" spans="7:7" x14ac:dyDescent="0.2">
      <c r="G4903" s="10"/>
    </row>
    <row r="4904" spans="7:7" x14ac:dyDescent="0.2">
      <c r="G4904" s="10"/>
    </row>
    <row r="4905" spans="7:7" x14ac:dyDescent="0.2">
      <c r="G4905" s="10"/>
    </row>
    <row r="4906" spans="7:7" x14ac:dyDescent="0.2">
      <c r="G4906" s="10"/>
    </row>
    <row r="4907" spans="7:7" x14ac:dyDescent="0.2">
      <c r="G4907" s="10"/>
    </row>
    <row r="4908" spans="7:7" x14ac:dyDescent="0.2">
      <c r="G4908" s="10"/>
    </row>
    <row r="4909" spans="7:7" x14ac:dyDescent="0.2">
      <c r="G4909" s="10"/>
    </row>
    <row r="4910" spans="7:7" x14ac:dyDescent="0.2">
      <c r="G4910" s="10"/>
    </row>
    <row r="4911" spans="7:7" x14ac:dyDescent="0.2">
      <c r="G4911" s="10"/>
    </row>
    <row r="4912" spans="7:7" x14ac:dyDescent="0.2">
      <c r="G4912" s="10"/>
    </row>
    <row r="4913" spans="7:7" x14ac:dyDescent="0.2">
      <c r="G4913" s="10"/>
    </row>
    <row r="4914" spans="7:7" x14ac:dyDescent="0.2">
      <c r="G4914" s="10"/>
    </row>
    <row r="4915" spans="7:7" x14ac:dyDescent="0.2">
      <c r="G4915" s="10"/>
    </row>
    <row r="4916" spans="7:7" x14ac:dyDescent="0.2">
      <c r="G4916" s="10"/>
    </row>
    <row r="4917" spans="7:7" x14ac:dyDescent="0.2">
      <c r="G4917" s="10"/>
    </row>
    <row r="4918" spans="7:7" x14ac:dyDescent="0.2">
      <c r="G4918" s="10"/>
    </row>
    <row r="4919" spans="7:7" x14ac:dyDescent="0.2">
      <c r="G4919" s="10"/>
    </row>
    <row r="4920" spans="7:7" x14ac:dyDescent="0.2">
      <c r="G4920" s="10"/>
    </row>
    <row r="4921" spans="7:7" x14ac:dyDescent="0.2">
      <c r="G4921" s="10"/>
    </row>
    <row r="4922" spans="7:7" x14ac:dyDescent="0.2">
      <c r="G4922" s="10"/>
    </row>
    <row r="4923" spans="7:7" x14ac:dyDescent="0.2">
      <c r="G4923" s="10"/>
    </row>
    <row r="4924" spans="7:7" x14ac:dyDescent="0.2">
      <c r="G4924" s="10"/>
    </row>
    <row r="4925" spans="7:7" x14ac:dyDescent="0.2">
      <c r="G4925" s="10"/>
    </row>
    <row r="4926" spans="7:7" x14ac:dyDescent="0.2">
      <c r="G4926" s="10"/>
    </row>
    <row r="4927" spans="7:7" x14ac:dyDescent="0.2">
      <c r="G4927" s="10"/>
    </row>
    <row r="4928" spans="7:7" x14ac:dyDescent="0.2">
      <c r="G4928" s="10"/>
    </row>
    <row r="4929" spans="7:7" x14ac:dyDescent="0.2">
      <c r="G4929" s="10"/>
    </row>
    <row r="4930" spans="7:7" x14ac:dyDescent="0.2">
      <c r="G4930" s="10"/>
    </row>
    <row r="4931" spans="7:7" x14ac:dyDescent="0.2">
      <c r="G4931" s="10"/>
    </row>
    <row r="4932" spans="7:7" x14ac:dyDescent="0.2">
      <c r="G4932" s="10"/>
    </row>
    <row r="4933" spans="7:7" x14ac:dyDescent="0.2">
      <c r="G4933" s="10"/>
    </row>
    <row r="4934" spans="7:7" x14ac:dyDescent="0.2">
      <c r="G4934" s="10"/>
    </row>
    <row r="4935" spans="7:7" x14ac:dyDescent="0.2">
      <c r="G4935" s="10"/>
    </row>
    <row r="4936" spans="7:7" x14ac:dyDescent="0.2">
      <c r="G4936" s="10"/>
    </row>
    <row r="4937" spans="7:7" x14ac:dyDescent="0.2">
      <c r="G4937" s="10"/>
    </row>
    <row r="4938" spans="7:7" x14ac:dyDescent="0.2">
      <c r="G4938" s="10"/>
    </row>
    <row r="4939" spans="7:7" x14ac:dyDescent="0.2">
      <c r="G4939" s="10"/>
    </row>
    <row r="4940" spans="7:7" x14ac:dyDescent="0.2">
      <c r="G4940" s="10"/>
    </row>
    <row r="4941" spans="7:7" x14ac:dyDescent="0.2">
      <c r="G4941" s="10"/>
    </row>
    <row r="4942" spans="7:7" x14ac:dyDescent="0.2">
      <c r="G4942" s="10"/>
    </row>
    <row r="4943" spans="7:7" x14ac:dyDescent="0.2">
      <c r="G4943" s="10"/>
    </row>
    <row r="4944" spans="7:7" x14ac:dyDescent="0.2">
      <c r="G4944" s="10"/>
    </row>
    <row r="4945" spans="7:7" x14ac:dyDescent="0.2">
      <c r="G4945" s="10"/>
    </row>
    <row r="4946" spans="7:7" x14ac:dyDescent="0.2">
      <c r="G4946" s="10"/>
    </row>
    <row r="4947" spans="7:7" x14ac:dyDescent="0.2">
      <c r="G4947" s="10"/>
    </row>
    <row r="4948" spans="7:7" x14ac:dyDescent="0.2">
      <c r="G4948" s="10"/>
    </row>
    <row r="4949" spans="7:7" x14ac:dyDescent="0.2">
      <c r="G4949" s="10"/>
    </row>
    <row r="4950" spans="7:7" x14ac:dyDescent="0.2">
      <c r="G4950" s="10"/>
    </row>
    <row r="4951" spans="7:7" x14ac:dyDescent="0.2">
      <c r="G4951" s="10"/>
    </row>
    <row r="4952" spans="7:7" x14ac:dyDescent="0.2">
      <c r="G4952" s="10"/>
    </row>
    <row r="4953" spans="7:7" x14ac:dyDescent="0.2">
      <c r="G4953" s="10"/>
    </row>
    <row r="4954" spans="7:7" x14ac:dyDescent="0.2">
      <c r="G4954" s="10"/>
    </row>
    <row r="4955" spans="7:7" x14ac:dyDescent="0.2">
      <c r="G4955" s="10"/>
    </row>
    <row r="4956" spans="7:7" x14ac:dyDescent="0.2">
      <c r="G4956" s="10"/>
    </row>
    <row r="4957" spans="7:7" x14ac:dyDescent="0.2">
      <c r="G4957" s="10"/>
    </row>
    <row r="4958" spans="7:7" x14ac:dyDescent="0.2">
      <c r="G4958" s="10"/>
    </row>
    <row r="4959" spans="7:7" x14ac:dyDescent="0.2">
      <c r="G4959" s="10"/>
    </row>
    <row r="4960" spans="7:7" x14ac:dyDescent="0.2">
      <c r="G4960" s="10"/>
    </row>
    <row r="4961" spans="7:7" x14ac:dyDescent="0.2">
      <c r="G4961" s="10"/>
    </row>
    <row r="4962" spans="7:7" x14ac:dyDescent="0.2">
      <c r="G4962" s="10"/>
    </row>
    <row r="4963" spans="7:7" x14ac:dyDescent="0.2">
      <c r="G4963" s="10"/>
    </row>
    <row r="4964" spans="7:7" x14ac:dyDescent="0.2">
      <c r="G4964" s="10"/>
    </row>
    <row r="4965" spans="7:7" x14ac:dyDescent="0.2">
      <c r="G4965" s="10"/>
    </row>
    <row r="4966" spans="7:7" x14ac:dyDescent="0.2">
      <c r="G4966" s="10"/>
    </row>
    <row r="4967" spans="7:7" x14ac:dyDescent="0.2">
      <c r="G4967" s="10"/>
    </row>
    <row r="4968" spans="7:7" x14ac:dyDescent="0.2">
      <c r="G4968" s="10"/>
    </row>
    <row r="4969" spans="7:7" x14ac:dyDescent="0.2">
      <c r="G4969" s="10"/>
    </row>
    <row r="4970" spans="7:7" x14ac:dyDescent="0.2">
      <c r="G4970" s="10"/>
    </row>
    <row r="4971" spans="7:7" x14ac:dyDescent="0.2">
      <c r="G4971" s="10"/>
    </row>
    <row r="4972" spans="7:7" x14ac:dyDescent="0.2">
      <c r="G4972" s="10"/>
    </row>
    <row r="4973" spans="7:7" x14ac:dyDescent="0.2">
      <c r="G4973" s="10"/>
    </row>
    <row r="4974" spans="7:7" x14ac:dyDescent="0.2">
      <c r="G4974" s="10"/>
    </row>
    <row r="4975" spans="7:7" x14ac:dyDescent="0.2">
      <c r="G4975" s="10"/>
    </row>
    <row r="4976" spans="7:7" x14ac:dyDescent="0.2">
      <c r="G4976" s="10"/>
    </row>
    <row r="4977" spans="7:7" x14ac:dyDescent="0.2">
      <c r="G4977" s="10"/>
    </row>
    <row r="4978" spans="7:7" x14ac:dyDescent="0.2">
      <c r="G4978" s="10"/>
    </row>
    <row r="4979" spans="7:7" x14ac:dyDescent="0.2">
      <c r="G4979" s="10"/>
    </row>
    <row r="4980" spans="7:7" x14ac:dyDescent="0.2">
      <c r="G4980" s="10"/>
    </row>
    <row r="4981" spans="7:7" x14ac:dyDescent="0.2">
      <c r="G4981" s="10"/>
    </row>
    <row r="4982" spans="7:7" x14ac:dyDescent="0.2">
      <c r="G4982" s="10"/>
    </row>
    <row r="4983" spans="7:7" x14ac:dyDescent="0.2">
      <c r="G4983" s="10"/>
    </row>
    <row r="4984" spans="7:7" x14ac:dyDescent="0.2">
      <c r="G4984" s="10"/>
    </row>
    <row r="4985" spans="7:7" x14ac:dyDescent="0.2">
      <c r="G4985" s="10"/>
    </row>
    <row r="4986" spans="7:7" x14ac:dyDescent="0.2">
      <c r="G4986" s="10"/>
    </row>
    <row r="4987" spans="7:7" x14ac:dyDescent="0.2">
      <c r="G4987" s="10"/>
    </row>
    <row r="4988" spans="7:7" x14ac:dyDescent="0.2">
      <c r="G4988" s="10"/>
    </row>
    <row r="4989" spans="7:7" x14ac:dyDescent="0.2">
      <c r="G4989" s="10"/>
    </row>
    <row r="4990" spans="7:7" x14ac:dyDescent="0.2">
      <c r="G4990" s="10"/>
    </row>
    <row r="4991" spans="7:7" x14ac:dyDescent="0.2">
      <c r="G4991" s="10"/>
    </row>
    <row r="4992" spans="7:7" x14ac:dyDescent="0.2">
      <c r="G4992" s="10"/>
    </row>
    <row r="4993" spans="7:7" x14ac:dyDescent="0.2">
      <c r="G4993" s="10"/>
    </row>
    <row r="4994" spans="7:7" x14ac:dyDescent="0.2">
      <c r="G4994" s="10"/>
    </row>
    <row r="4995" spans="7:7" x14ac:dyDescent="0.2">
      <c r="G4995" s="10"/>
    </row>
    <row r="4996" spans="7:7" x14ac:dyDescent="0.2">
      <c r="G4996" s="10"/>
    </row>
    <row r="4997" spans="7:7" x14ac:dyDescent="0.2">
      <c r="G4997" s="10"/>
    </row>
    <row r="4998" spans="7:7" x14ac:dyDescent="0.2">
      <c r="G4998" s="10"/>
    </row>
    <row r="4999" spans="7:7" x14ac:dyDescent="0.2">
      <c r="G4999" s="10"/>
    </row>
    <row r="5000" spans="7:7" x14ac:dyDescent="0.2">
      <c r="G5000" s="10"/>
    </row>
  </sheetData>
  <sheetProtection algorithmName="SHA-512" hashValue="ZMbotmSq/Pzum50rE6kNS7qG5nLGMNyYQXk/3DJ3KCNMG7SPrhkxHKKbk2nuGP3BzANzcRX2/xsz/MN0CxTSLw==" saltValue="tB5ViCMb/jq5QrPGlDZQ9Q==" spinCount="100000" sheet="1" formatRows="0"/>
  <mergeCells count="6">
    <mergeCell ref="A25:J29"/>
    <mergeCell ref="A1:J1"/>
    <mergeCell ref="C2:J2"/>
    <mergeCell ref="C3:J3"/>
    <mergeCell ref="C4:J4"/>
    <mergeCell ref="A24:C24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2 Pol</vt:lpstr>
      <vt:lpstr>2 3 Pol</vt:lpstr>
      <vt:lpstr>2 3a Pol</vt:lpstr>
      <vt:lpstr>2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2 Pol'!Názvy_tisku</vt:lpstr>
      <vt:lpstr>'2 3 Pol'!Názvy_tisku</vt:lpstr>
      <vt:lpstr>'2 3a Pol'!Názvy_tisku</vt:lpstr>
      <vt:lpstr>'2 4 Pol'!Názvy_tisku</vt:lpstr>
      <vt:lpstr>oadresa</vt:lpstr>
      <vt:lpstr>Stavba!Objednatel</vt:lpstr>
      <vt:lpstr>Stavba!Objekt</vt:lpstr>
      <vt:lpstr>'2 2 Pol'!Oblast_tisku</vt:lpstr>
      <vt:lpstr>'2 3 Pol'!Oblast_tisku</vt:lpstr>
      <vt:lpstr>'2 3a Pol'!Oblast_tisku</vt:lpstr>
      <vt:lpstr>'2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2024-02-14T14:52:18Z</dcterms:created>
  <dcterms:modified xsi:type="dcterms:W3CDTF">2024-02-15T13:08:11Z</dcterms:modified>
</cp:coreProperties>
</file>