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5055" yWindow="630" windowWidth="21600" windowHeight="11235" activeTab="0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<sst xmlns="http://schemas.openxmlformats.org/spreadsheetml/2006/main" count="156" uniqueCount="111">
  <si>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</si>
  <si>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</si>
  <si>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</si>
  <si>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</si>
  <si>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</si>
  <si>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</si>
  <si>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</si>
  <si>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</si>
  <si>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</si>
  <si>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</si>
  <si>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</si>
  <si>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</si>
  <si>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</si>
  <si>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</si>
  <si>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</si>
  <si>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</si>
  <si>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</si>
  <si>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</si>
  <si>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</si>
  <si>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</si>
  <si>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</si>
  <si>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</si>
  <si>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</si>
  <si>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</si>
  <si>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</si>
  <si>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</si>
  <si>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</si>
  <si>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</si>
  <si>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</si>
  <si>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</si>
  <si>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</si>
  <si>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</si>
  <si>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</si>
  <si>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</si>
  <si>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</si>
  <si>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</si>
  <si>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</si>
  <si>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</si>
  <si>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</si>
  <si>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</si>
  <si>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</si>
  <si>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</si>
  <si>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</si>
  <si>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</si>
  <si>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</si>
  <si>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</si>
  <si>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</si>
  <si>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</si>
  <si>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</si>
  <si>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</si>
  <si>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</si>
  <si>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</si>
  <si>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</si>
  <si>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</si>
  <si>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</si>
  <si>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</si>
  <si>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</si>
  <si>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</si>
  <si>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</si>
  <si>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</si>
  <si>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</si>
  <si>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</si>
  <si>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</si>
  <si>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</si>
  <si>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</si>
  <si>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</si>
  <si>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</si>
  <si>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</si>
  <si>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</si>
  <si>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</si>
  <si>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</si>
  <si>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</si>
  <si>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</si>
  <si>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</si>
  <si>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bm</t>
  </si>
  <si>
    <t>ČIŠTĚNÍ VOZOVEK SAMOSBĚREM</t>
  </si>
  <si>
    <t>ŘEZÁNÍ ASFALT. KRYTU</t>
  </si>
  <si>
    <t>agregovaná pol.</t>
  </si>
  <si>
    <t xml:space="preserve">VDZ V - 12,5 a 25CM, BARVOU, ZÁKLADNÍ </t>
  </si>
  <si>
    <t>POPLATKY ZA LIKVIDACI ODPADU NEKONTAMINOVANÝCH</t>
  </si>
  <si>
    <t>SPOJOVACÍ POSTŘIK Z MODIFIK EMULZE DO 0,5KG/M2</t>
  </si>
  <si>
    <t>KSÚS Stř.kraje, Zborovská 11,  150 21 Praha 5</t>
  </si>
  <si>
    <t>vedoucí oblasti Kladno: Karel Motal</t>
  </si>
  <si>
    <t>IČ 00066001</t>
  </si>
  <si>
    <t>žlutě zvýrazněná pole vyplní uchazeč</t>
  </si>
  <si>
    <t>ASFALTOVÝ BETON PRO OBRUSNÉ VRSTVY MODIFIK ACO 11+ PMB 25/55-60,  tl. 40 mm</t>
  </si>
  <si>
    <t xml:space="preserve">574D56         </t>
  </si>
  <si>
    <t xml:space="preserve">574F46         </t>
  </si>
  <si>
    <t>ASFALTOVÝ BETON PRO PODKLADNÍ VRSTVY MODIFIK ACP 16+, 16S TL. 50MM</t>
  </si>
  <si>
    <t xml:space="preserve">574B34         </t>
  </si>
  <si>
    <t xml:space="preserve">91551          </t>
  </si>
  <si>
    <t>VODOROVNÉ DOPRAVNÍ ZNAČENÍ - PŘEDEM PŘIPRAVENÉ SYMBOLY</t>
  </si>
  <si>
    <t>ks</t>
  </si>
  <si>
    <t>VÝŠKOVÁ ÚPRAVA POKLOPŮ A MŘÍŽÍ</t>
  </si>
  <si>
    <t>VÝŠKOVÁ ÚPRAVA KRYCÍCH HRNCŮ</t>
  </si>
  <si>
    <t>OSTATNÍ POŽADAVKY - DIO, GEODETICKÉ ZAMĚŘENÍ SKUTEČNÉHO PROVEDENÍ před a po dokončení včetně zaměření zesílení konstrukce, ZJIŠTENÍ A VYTYČENÍ INŽ. SÍTÍ</t>
  </si>
  <si>
    <t>VOZOVKOVÉ VRSTVY Z MECHANICKY ZPEVNĚNÉHO KAMENIVA TL. DO 150MM</t>
  </si>
  <si>
    <t xml:space="preserve">ODKOPÁVKY A PROKOPÁVKY OBECNÉ TŘ. I, ODVOZ DO 20KM </t>
  </si>
  <si>
    <t xml:space="preserve">577A2          </t>
  </si>
  <si>
    <t>VÝSPRAVA TRHLIN ASFALTOVOU ZÁLIVKOU MODIFIK</t>
  </si>
  <si>
    <t xml:space="preserve">12980          </t>
  </si>
  <si>
    <t>ČIŠTĚNÍ ULIČNÍCH VPUSTÍ</t>
  </si>
  <si>
    <t>ASFALTOVÝ BETON PRO LOŽNÍ VRSTVY MODIFIK ACL 16+, 16S TL. 60MM, PMB 25/55-60,</t>
  </si>
  <si>
    <t>stavební sezona 2024</t>
  </si>
  <si>
    <t>VODOR DOPRAV ZNAČ PLASTEM STRUKTURÁLNÍ NEHLUČNÉ - DOD A POKLÁDKA - V4 vodící proužek 25cm, V2, V1a,b středová čára přerušovaná 12,5cm, V10g, V9a  ,V6b, V7 atd.</t>
  </si>
  <si>
    <t xml:space="preserve">ZPEVNĚNÍ KRAJNIC Z RECYKLÁTU DO TL. 100MM  </t>
  </si>
  <si>
    <t>ČIŠTĚNÍ KRAJNIC OD NÁNOSU TL. DO 100 MM S ODVOZEM NA SKLÁDKU</t>
  </si>
  <si>
    <t>Název akce : II/605 Žebrák - Bavoryně</t>
  </si>
  <si>
    <t>II/605 Žebrák - Bavoryně</t>
  </si>
  <si>
    <t xml:space="preserve">staničení silnice 27,002 - 31,876, délka opravy 4,874 km </t>
  </si>
  <si>
    <t xml:space="preserve">27,002 - 31,876, délka opravy 4,874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</si>
</sst>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hair">
        <color rgb="FF000000"/>
      </left>
      <right style="medium"/>
      <top style="hair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165" fontId="13" fillId="0" borderId="0" xfId="0" applyNumberFormat="1" applyFont="1"/>
    <xf numFmtId="0" fontId="1" fillId="0" borderId="6" xfId="0" applyFont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8" fillId="0" borderId="0" xfId="0" applyFont="1"/>
    <xf numFmtId="49" fontId="8" fillId="0" borderId="7" xfId="0" applyNumberFormat="1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0" fontId="12" fillId="0" borderId="19" xfId="0" applyFont="1" applyBorder="1" applyAlignment="1">
      <alignment wrapText="1"/>
    </xf>
    <xf numFmtId="0" fontId="14" fillId="0" borderId="19" xfId="0" applyFont="1" applyBorder="1" applyAlignment="1">
      <alignment vertical="center"/>
    </xf>
    <xf numFmtId="49" fontId="16" fillId="2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right" vertical="center"/>
    </xf>
    <xf numFmtId="2" fontId="8" fillId="0" borderId="25" xfId="0" applyNumberFormat="1" applyFont="1" applyBorder="1"/>
    <xf numFmtId="0" fontId="4" fillId="0" borderId="26" xfId="0" applyFont="1" applyBorder="1"/>
    <xf numFmtId="0" fontId="4" fillId="0" borderId="0" xfId="0" applyFont="1" applyBorder="1"/>
    <xf numFmtId="0" fontId="4" fillId="0" borderId="19" xfId="0" applyFont="1" applyBorder="1"/>
    <xf numFmtId="4" fontId="7" fillId="2" borderId="27" xfId="0" applyNumberFormat="1" applyFont="1" applyFill="1" applyBorder="1" applyAlignment="1">
      <alignment horizontal="right" vertical="center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4" fillId="0" borderId="19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49" fontId="17" fillId="0" borderId="28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top"/>
    </xf>
    <xf numFmtId="49" fontId="8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vertical="top"/>
    </xf>
    <xf numFmtId="49" fontId="7" fillId="2" borderId="31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49" fontId="4" fillId="0" borderId="26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4" fillId="0" borderId="26" xfId="0" applyFont="1" applyBorder="1" applyAlignment="1">
      <alignment vertical="top"/>
    </xf>
    <xf numFmtId="49" fontId="2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49" fontId="4" fillId="0" borderId="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14" fontId="4" fillId="2" borderId="19" xfId="0" applyNumberFormat="1" applyFont="1" applyFill="1" applyBorder="1" applyAlignment="1">
      <alignment horizontal="left"/>
    </xf>
    <xf numFmtId="0" fontId="4" fillId="0" borderId="38" xfId="0" applyFont="1" applyBorder="1" applyAlignment="1">
      <alignment vertical="top"/>
    </xf>
    <xf numFmtId="49" fontId="7" fillId="0" borderId="3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2" borderId="28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9" fontId="21" fillId="0" borderId="17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49" fontId="19" fillId="0" borderId="43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vertical="top"/>
    </xf>
    <xf numFmtId="49" fontId="8" fillId="0" borderId="45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49" fontId="19" fillId="0" borderId="48" xfId="0" applyNumberFormat="1" applyFont="1" applyBorder="1" applyAlignment="1">
      <alignment horizontal="left" vertical="center"/>
    </xf>
    <xf numFmtId="49" fontId="8" fillId="0" borderId="48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vertical="top"/>
    </xf>
    <xf numFmtId="49" fontId="8" fillId="0" borderId="26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49" fontId="21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vertical="top"/>
    </xf>
    <xf numFmtId="0" fontId="11" fillId="0" borderId="52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1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 topLeftCell="A3">
      <selection activeCell="I6" sqref="I6:I7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 thickBot="1">
      <c r="A1" s="85" t="s">
        <v>0</v>
      </c>
      <c r="B1" s="86"/>
      <c r="C1" s="86"/>
      <c r="D1" s="86"/>
      <c r="E1" s="86"/>
      <c r="F1" s="86"/>
      <c r="G1" s="86"/>
      <c r="H1" s="86"/>
      <c r="I1" s="8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10" t="s">
        <v>1</v>
      </c>
      <c r="B2" s="96"/>
      <c r="C2" s="111" t="s">
        <v>108</v>
      </c>
      <c r="D2" s="96"/>
      <c r="E2" s="88" t="s">
        <v>2</v>
      </c>
      <c r="F2" s="113" t="s">
        <v>3</v>
      </c>
      <c r="G2" s="96"/>
      <c r="H2" s="88" t="s">
        <v>4</v>
      </c>
      <c r="I2" s="89" t="s">
        <v>73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4"/>
      <c r="B3" s="83"/>
      <c r="C3" s="96"/>
      <c r="D3" s="96"/>
      <c r="E3" s="83"/>
      <c r="F3" s="83"/>
      <c r="G3" s="83"/>
      <c r="H3" s="83"/>
      <c r="I3" s="9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82" t="s">
        <v>5</v>
      </c>
      <c r="B4" s="83"/>
      <c r="C4" s="112" t="s">
        <v>7</v>
      </c>
      <c r="D4" s="83"/>
      <c r="E4" s="88" t="s">
        <v>8</v>
      </c>
      <c r="F4" s="88"/>
      <c r="G4" s="83"/>
      <c r="H4" s="88" t="s">
        <v>4</v>
      </c>
      <c r="I4" s="93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4"/>
      <c r="B5" s="83"/>
      <c r="C5" s="83"/>
      <c r="D5" s="83"/>
      <c r="E5" s="83"/>
      <c r="F5" s="83"/>
      <c r="G5" s="83"/>
      <c r="H5" s="83"/>
      <c r="I5" s="94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2" t="s">
        <v>14</v>
      </c>
      <c r="B6" s="83"/>
      <c r="C6" s="95" t="s">
        <v>110</v>
      </c>
      <c r="D6" s="96"/>
      <c r="E6" s="88" t="s">
        <v>19</v>
      </c>
      <c r="F6" s="97"/>
      <c r="G6" s="96"/>
      <c r="H6" s="88" t="s">
        <v>4</v>
      </c>
      <c r="I6" s="93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4"/>
      <c r="B7" s="83"/>
      <c r="C7" s="96"/>
      <c r="D7" s="96"/>
      <c r="E7" s="83"/>
      <c r="F7" s="96"/>
      <c r="G7" s="96"/>
      <c r="H7" s="83"/>
      <c r="I7" s="94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82" t="s">
        <v>21</v>
      </c>
      <c r="B8" s="83"/>
      <c r="C8" s="88" t="s">
        <v>103</v>
      </c>
      <c r="D8" s="83"/>
      <c r="E8" s="88" t="s">
        <v>22</v>
      </c>
      <c r="F8" s="88"/>
      <c r="G8" s="83"/>
      <c r="H8" s="88" t="s">
        <v>23</v>
      </c>
      <c r="I8" s="46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4"/>
      <c r="B9" s="83"/>
      <c r="C9" s="83"/>
      <c r="D9" s="83"/>
      <c r="E9" s="83"/>
      <c r="F9" s="83"/>
      <c r="G9" s="83"/>
      <c r="H9" s="83"/>
      <c r="I9" s="47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82" t="s">
        <v>24</v>
      </c>
      <c r="B10" s="83"/>
      <c r="C10" s="88" t="s">
        <v>9</v>
      </c>
      <c r="D10" s="83"/>
      <c r="E10" s="88" t="s">
        <v>25</v>
      </c>
      <c r="F10" s="88"/>
      <c r="G10" s="83"/>
      <c r="H10" s="88" t="s">
        <v>26</v>
      </c>
      <c r="I10" s="100" t="s">
        <v>9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91"/>
      <c r="B11" s="92"/>
      <c r="C11" s="92"/>
      <c r="D11" s="92"/>
      <c r="E11" s="92"/>
      <c r="F11" s="92"/>
      <c r="G11" s="92"/>
      <c r="H11" s="92"/>
      <c r="I11" s="101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8" t="s">
        <v>27</v>
      </c>
      <c r="B12" s="83"/>
      <c r="C12" s="83"/>
      <c r="D12" s="83"/>
      <c r="E12" s="83"/>
      <c r="F12" s="83"/>
      <c r="G12" s="83"/>
      <c r="H12" s="83"/>
      <c r="I12" s="99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48" t="s">
        <v>28</v>
      </c>
      <c r="B13" s="76" t="s">
        <v>29</v>
      </c>
      <c r="C13" s="75"/>
      <c r="D13" s="15" t="s">
        <v>31</v>
      </c>
      <c r="E13" s="76" t="s">
        <v>32</v>
      </c>
      <c r="F13" s="75"/>
      <c r="G13" s="15" t="s">
        <v>33</v>
      </c>
      <c r="H13" s="76" t="s">
        <v>34</v>
      </c>
      <c r="I13" s="7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9.25" customHeight="1">
      <c r="A14" s="49" t="s">
        <v>35</v>
      </c>
      <c r="B14" s="17" t="s">
        <v>36</v>
      </c>
      <c r="C14" s="18">
        <f>rozpočet!G31</f>
        <v>0</v>
      </c>
      <c r="D14" s="74" t="s">
        <v>39</v>
      </c>
      <c r="E14" s="75"/>
      <c r="F14" s="18">
        <v>0</v>
      </c>
      <c r="G14" s="74" t="s">
        <v>42</v>
      </c>
      <c r="H14" s="75"/>
      <c r="I14" s="5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9.25" customHeight="1">
      <c r="A15" s="51" t="s">
        <v>9</v>
      </c>
      <c r="B15" s="17" t="s">
        <v>44</v>
      </c>
      <c r="C15" s="18">
        <v>0</v>
      </c>
      <c r="D15" s="74" t="s">
        <v>45</v>
      </c>
      <c r="E15" s="75"/>
      <c r="F15" s="18">
        <v>0</v>
      </c>
      <c r="G15" s="74" t="s">
        <v>46</v>
      </c>
      <c r="H15" s="75"/>
      <c r="I15" s="5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>
      <c r="A16" s="49" t="s">
        <v>47</v>
      </c>
      <c r="B16" s="17" t="s">
        <v>36</v>
      </c>
      <c r="C16" s="18">
        <v>0</v>
      </c>
      <c r="D16" s="74" t="s">
        <v>48</v>
      </c>
      <c r="E16" s="75"/>
      <c r="F16" s="18">
        <v>0</v>
      </c>
      <c r="G16" s="74" t="s">
        <v>49</v>
      </c>
      <c r="H16" s="75"/>
      <c r="I16" s="5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6.5" customHeight="1">
      <c r="A17" s="51" t="s">
        <v>9</v>
      </c>
      <c r="B17" s="17" t="s">
        <v>44</v>
      </c>
      <c r="C17" s="18">
        <v>0</v>
      </c>
      <c r="D17" s="74" t="s">
        <v>9</v>
      </c>
      <c r="E17" s="75"/>
      <c r="F17" s="19" t="s">
        <v>9</v>
      </c>
      <c r="G17" s="74" t="s">
        <v>50</v>
      </c>
      <c r="H17" s="75"/>
      <c r="I17" s="5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6.5" customHeight="1">
      <c r="A18" s="49" t="s">
        <v>51</v>
      </c>
      <c r="B18" s="17" t="s">
        <v>36</v>
      </c>
      <c r="C18" s="18">
        <v>0</v>
      </c>
      <c r="D18" s="74" t="s">
        <v>9</v>
      </c>
      <c r="E18" s="75"/>
      <c r="F18" s="19" t="s">
        <v>9</v>
      </c>
      <c r="G18" s="74" t="s">
        <v>52</v>
      </c>
      <c r="H18" s="75"/>
      <c r="I18" s="5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6.5" customHeight="1">
      <c r="A19" s="51" t="s">
        <v>9</v>
      </c>
      <c r="B19" s="17" t="s">
        <v>44</v>
      </c>
      <c r="C19" s="18">
        <v>0</v>
      </c>
      <c r="D19" s="74" t="s">
        <v>9</v>
      </c>
      <c r="E19" s="75"/>
      <c r="F19" s="19" t="s">
        <v>9</v>
      </c>
      <c r="G19" s="74" t="s">
        <v>53</v>
      </c>
      <c r="H19" s="75"/>
      <c r="I19" s="5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5" customHeight="1">
      <c r="A20" s="102" t="s">
        <v>55</v>
      </c>
      <c r="B20" s="75"/>
      <c r="C20" s="18">
        <v>0</v>
      </c>
      <c r="D20" s="74" t="s">
        <v>9</v>
      </c>
      <c r="E20" s="75"/>
      <c r="F20" s="19" t="s">
        <v>9</v>
      </c>
      <c r="G20" s="74" t="s">
        <v>9</v>
      </c>
      <c r="H20" s="75"/>
      <c r="I20" s="52" t="s">
        <v>9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5" customHeight="1" thickBot="1">
      <c r="A21" s="103" t="s">
        <v>56</v>
      </c>
      <c r="B21" s="79"/>
      <c r="C21" s="21">
        <v>0</v>
      </c>
      <c r="D21" s="78" t="s">
        <v>9</v>
      </c>
      <c r="E21" s="79"/>
      <c r="F21" s="22" t="s">
        <v>9</v>
      </c>
      <c r="G21" s="78" t="s">
        <v>9</v>
      </c>
      <c r="H21" s="79"/>
      <c r="I21" s="53" t="s">
        <v>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02" t="s">
        <v>58</v>
      </c>
      <c r="B22" s="75"/>
      <c r="C22" s="18">
        <f>SUM(C14:C21)</f>
        <v>0</v>
      </c>
      <c r="D22" s="104" t="s">
        <v>60</v>
      </c>
      <c r="E22" s="75"/>
      <c r="F22" s="18">
        <v>0</v>
      </c>
      <c r="G22" s="104" t="s">
        <v>61</v>
      </c>
      <c r="H22" s="75"/>
      <c r="I22" s="54">
        <f>SUM(I14:I19)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>
      <c r="A23" s="55"/>
      <c r="B23" s="56"/>
      <c r="C23" s="56"/>
      <c r="D23" s="56"/>
      <c r="E23" s="56"/>
      <c r="F23" s="56"/>
      <c r="G23" s="56"/>
      <c r="H23" s="56"/>
      <c r="I23" s="5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>
      <c r="A24" s="80" t="s">
        <v>62</v>
      </c>
      <c r="B24" s="81"/>
      <c r="C24" s="23">
        <v>0</v>
      </c>
      <c r="D24" s="105" t="s">
        <v>64</v>
      </c>
      <c r="E24" s="81"/>
      <c r="F24" s="23">
        <v>0</v>
      </c>
      <c r="G24" s="105" t="s">
        <v>65</v>
      </c>
      <c r="H24" s="81"/>
      <c r="I24" s="58">
        <f>C24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 customHeight="1" thickBot="1">
      <c r="A25" s="80" t="s">
        <v>66</v>
      </c>
      <c r="B25" s="81"/>
      <c r="C25" s="23">
        <f>C22+I22</f>
        <v>0</v>
      </c>
      <c r="D25" s="105" t="s">
        <v>59</v>
      </c>
      <c r="E25" s="81"/>
      <c r="F25" s="23">
        <f>(C25*0.21)</f>
        <v>0</v>
      </c>
      <c r="G25" s="105" t="s">
        <v>67</v>
      </c>
      <c r="H25" s="81"/>
      <c r="I25" s="58">
        <f>SUM(C25:F25)</f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119" t="s">
        <v>68</v>
      </c>
      <c r="B26" s="120"/>
      <c r="C26" s="121"/>
      <c r="D26" s="122" t="s">
        <v>69</v>
      </c>
      <c r="E26" s="120"/>
      <c r="F26" s="121"/>
      <c r="G26" s="123" t="s">
        <v>70</v>
      </c>
      <c r="H26" s="120"/>
      <c r="I26" s="12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3.5" customHeight="1">
      <c r="A27" s="125"/>
      <c r="B27" s="83"/>
      <c r="C27" s="126"/>
      <c r="D27" s="109" t="s">
        <v>81</v>
      </c>
      <c r="E27" s="107"/>
      <c r="F27" s="108"/>
      <c r="G27" s="106" t="s">
        <v>9</v>
      </c>
      <c r="H27" s="107"/>
      <c r="I27" s="108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" customHeight="1">
      <c r="A28" s="125"/>
      <c r="B28" s="83"/>
      <c r="C28" s="126"/>
      <c r="D28" s="109" t="s">
        <v>83</v>
      </c>
      <c r="E28" s="107"/>
      <c r="F28" s="108"/>
      <c r="G28" s="106" t="s">
        <v>9</v>
      </c>
      <c r="H28" s="107"/>
      <c r="I28" s="108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" customHeight="1">
      <c r="A29" s="59"/>
      <c r="B29" s="60"/>
      <c r="C29" s="45"/>
      <c r="D29" s="109" t="s">
        <v>82</v>
      </c>
      <c r="E29" s="106"/>
      <c r="F29" s="127"/>
      <c r="G29" s="44"/>
      <c r="H29" s="60"/>
      <c r="I29" s="6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thickBot="1">
      <c r="A30" s="114" t="s">
        <v>71</v>
      </c>
      <c r="B30" s="115"/>
      <c r="C30" s="116"/>
      <c r="D30" s="117" t="s">
        <v>72</v>
      </c>
      <c r="E30" s="115"/>
      <c r="F30" s="116"/>
      <c r="G30" s="117" t="s">
        <v>72</v>
      </c>
      <c r="H30" s="115"/>
      <c r="I30" s="11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6"/>
      <c r="B36" s="16"/>
      <c r="C36" s="16"/>
      <c r="D36" s="16"/>
      <c r="E36" s="16"/>
      <c r="F36" s="16"/>
      <c r="G36" s="16"/>
      <c r="H36" s="16"/>
      <c r="I36" s="1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6"/>
      <c r="B37" s="16"/>
      <c r="C37" s="16"/>
      <c r="D37" s="16"/>
      <c r="E37" s="16"/>
      <c r="F37" s="16"/>
      <c r="G37" s="16"/>
      <c r="H37" s="16"/>
      <c r="I37" s="1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6"/>
      <c r="B42" s="16"/>
      <c r="C42" s="16"/>
      <c r="D42" s="16"/>
      <c r="E42" s="16"/>
      <c r="F42" s="16"/>
      <c r="G42" s="16"/>
      <c r="H42" s="16"/>
      <c r="I42" s="1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6"/>
      <c r="B48" s="16"/>
      <c r="C48" s="16"/>
      <c r="D48" s="16"/>
      <c r="E48" s="16"/>
      <c r="F48" s="16"/>
      <c r="G48" s="16"/>
      <c r="H48" s="16"/>
      <c r="I48" s="1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6"/>
      <c r="B49" s="16"/>
      <c r="C49" s="16"/>
      <c r="D49" s="16"/>
      <c r="E49" s="16"/>
      <c r="F49" s="16"/>
      <c r="G49" s="16"/>
      <c r="H49" s="16"/>
      <c r="I49" s="1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6"/>
      <c r="B50" s="16"/>
      <c r="C50" s="16"/>
      <c r="D50" s="16"/>
      <c r="E50" s="16"/>
      <c r="F50" s="16"/>
      <c r="G50" s="16"/>
      <c r="H50" s="16"/>
      <c r="I50" s="1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6"/>
      <c r="B51" s="16"/>
      <c r="C51" s="16"/>
      <c r="D51" s="16"/>
      <c r="E51" s="16"/>
      <c r="F51" s="16"/>
      <c r="G51" s="16"/>
      <c r="H51" s="16"/>
      <c r="I51" s="1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6"/>
      <c r="B52" s="16"/>
      <c r="C52" s="16"/>
      <c r="D52" s="16"/>
      <c r="E52" s="16"/>
      <c r="F52" s="16"/>
      <c r="G52" s="16"/>
      <c r="H52" s="16"/>
      <c r="I52" s="1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6"/>
      <c r="B53" s="16"/>
      <c r="C53" s="16"/>
      <c r="D53" s="16"/>
      <c r="E53" s="16"/>
      <c r="F53" s="16"/>
      <c r="G53" s="16"/>
      <c r="H53" s="16"/>
      <c r="I53" s="1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6"/>
      <c r="B54" s="16"/>
      <c r="C54" s="16"/>
      <c r="D54" s="16"/>
      <c r="E54" s="16"/>
      <c r="F54" s="16"/>
      <c r="G54" s="16"/>
      <c r="H54" s="16"/>
      <c r="I54" s="1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6"/>
      <c r="B66" s="16"/>
      <c r="C66" s="16"/>
      <c r="D66" s="16"/>
      <c r="E66" s="16"/>
      <c r="F66" s="16"/>
      <c r="G66" s="16"/>
      <c r="H66" s="16"/>
      <c r="I66" s="1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6"/>
      <c r="B67" s="16"/>
      <c r="C67" s="16"/>
      <c r="D67" s="16"/>
      <c r="E67" s="16"/>
      <c r="F67" s="16"/>
      <c r="G67" s="16"/>
      <c r="H67" s="16"/>
      <c r="I67" s="1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6"/>
      <c r="B68" s="16"/>
      <c r="C68" s="16"/>
      <c r="D68" s="16"/>
      <c r="E68" s="16"/>
      <c r="F68" s="16"/>
      <c r="G68" s="16"/>
      <c r="H68" s="16"/>
      <c r="I68" s="1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6"/>
      <c r="B69" s="16"/>
      <c r="C69" s="16"/>
      <c r="D69" s="16"/>
      <c r="E69" s="16"/>
      <c r="F69" s="16"/>
      <c r="G69" s="16"/>
      <c r="H69" s="16"/>
      <c r="I69" s="1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6"/>
      <c r="B70" s="16"/>
      <c r="C70" s="16"/>
      <c r="D70" s="16"/>
      <c r="E70" s="16"/>
      <c r="F70" s="16"/>
      <c r="G70" s="16"/>
      <c r="H70" s="16"/>
      <c r="I70" s="1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6"/>
      <c r="B71" s="16"/>
      <c r="C71" s="16"/>
      <c r="D71" s="16"/>
      <c r="E71" s="16"/>
      <c r="F71" s="16"/>
      <c r="G71" s="16"/>
      <c r="H71" s="16"/>
      <c r="I71" s="1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4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D29:F29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8"/>
  <sheetViews>
    <sheetView workbookViewId="0" topLeftCell="A1">
      <selection activeCell="D15" sqref="D15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28" t="s">
        <v>6</v>
      </c>
      <c r="B1" s="129"/>
      <c r="C1" s="129"/>
      <c r="D1" s="129"/>
      <c r="E1" s="129"/>
      <c r="F1" s="129"/>
      <c r="G1" s="12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30" t="s">
        <v>107</v>
      </c>
      <c r="B3" s="129"/>
      <c r="C3" s="129"/>
      <c r="D3" s="129"/>
      <c r="E3" s="129"/>
      <c r="F3" s="129"/>
      <c r="G3" s="12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109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 t="s">
        <v>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8.5" customHeight="1">
      <c r="A9" s="10">
        <v>1</v>
      </c>
      <c r="B9" s="11" t="s">
        <v>77</v>
      </c>
      <c r="C9" s="34" t="s">
        <v>95</v>
      </c>
      <c r="D9" s="25" t="s">
        <v>30</v>
      </c>
      <c r="E9" s="26">
        <v>1</v>
      </c>
      <c r="F9" s="63">
        <v>0</v>
      </c>
      <c r="G9" s="27">
        <f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>
      <c r="A10" s="14">
        <v>2</v>
      </c>
      <c r="B10" s="69">
        <v>113728</v>
      </c>
      <c r="C10" s="35" t="s">
        <v>37</v>
      </c>
      <c r="D10" s="41" t="s">
        <v>38</v>
      </c>
      <c r="E10" s="28">
        <v>3520</v>
      </c>
      <c r="F10" s="64">
        <v>0</v>
      </c>
      <c r="G10" s="29">
        <f aca="true" t="shared" si="0" ref="G10:G30">E10*F10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4">
        <v>3</v>
      </c>
      <c r="B11" s="69">
        <v>919111</v>
      </c>
      <c r="C11" s="35" t="s">
        <v>76</v>
      </c>
      <c r="D11" s="41" t="s">
        <v>74</v>
      </c>
      <c r="E11" s="28">
        <v>5150</v>
      </c>
      <c r="F11" s="64">
        <v>0</v>
      </c>
      <c r="G11" s="29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14">
        <v>4</v>
      </c>
      <c r="B12" s="70">
        <v>93818</v>
      </c>
      <c r="C12" s="42" t="s">
        <v>75</v>
      </c>
      <c r="D12" s="41" t="s">
        <v>43</v>
      </c>
      <c r="E12" s="43">
        <v>35280</v>
      </c>
      <c r="F12" s="64">
        <v>0</v>
      </c>
      <c r="G12" s="29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>
      <c r="A13" s="14">
        <v>5</v>
      </c>
      <c r="B13" s="70">
        <v>122738</v>
      </c>
      <c r="C13" s="42" t="s">
        <v>97</v>
      </c>
      <c r="D13" s="41" t="s">
        <v>43</v>
      </c>
      <c r="E13" s="43">
        <v>60</v>
      </c>
      <c r="F13" s="64">
        <v>0</v>
      </c>
      <c r="G13" s="29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>
      <c r="A14" s="14">
        <v>6</v>
      </c>
      <c r="B14" s="70">
        <v>572214</v>
      </c>
      <c r="C14" s="42" t="s">
        <v>80</v>
      </c>
      <c r="D14" s="41" t="s">
        <v>43</v>
      </c>
      <c r="E14" s="43">
        <v>69440</v>
      </c>
      <c r="F14" s="64">
        <v>0</v>
      </c>
      <c r="G14" s="29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>
      <c r="A15" s="14">
        <v>7</v>
      </c>
      <c r="B15" s="70">
        <v>56313</v>
      </c>
      <c r="C15" s="42" t="s">
        <v>96</v>
      </c>
      <c r="D15" s="41" t="s">
        <v>43</v>
      </c>
      <c r="E15" s="43">
        <v>400</v>
      </c>
      <c r="F15" s="64">
        <v>0</v>
      </c>
      <c r="G15" s="29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>
      <c r="A16" s="14">
        <v>8</v>
      </c>
      <c r="B16" s="70" t="s">
        <v>87</v>
      </c>
      <c r="C16" s="42" t="s">
        <v>88</v>
      </c>
      <c r="D16" s="41" t="s">
        <v>43</v>
      </c>
      <c r="E16" s="43">
        <v>800</v>
      </c>
      <c r="F16" s="64">
        <v>0</v>
      </c>
      <c r="G16" s="29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>
      <c r="A17" s="14">
        <v>9</v>
      </c>
      <c r="B17" s="70" t="s">
        <v>86</v>
      </c>
      <c r="C17" s="42" t="s">
        <v>102</v>
      </c>
      <c r="D17" s="41" t="s">
        <v>43</v>
      </c>
      <c r="E17" s="43">
        <v>33920</v>
      </c>
      <c r="F17" s="64">
        <v>0</v>
      </c>
      <c r="G17" s="29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>
      <c r="A18" s="14">
        <v>10</v>
      </c>
      <c r="B18" s="70" t="s">
        <v>89</v>
      </c>
      <c r="C18" s="42" t="s">
        <v>85</v>
      </c>
      <c r="D18" s="41" t="s">
        <v>43</v>
      </c>
      <c r="E18" s="43">
        <v>34720</v>
      </c>
      <c r="F18" s="64">
        <v>0</v>
      </c>
      <c r="G18" s="29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>
      <c r="A19" s="14">
        <v>11</v>
      </c>
      <c r="B19" s="69">
        <v>113765</v>
      </c>
      <c r="C19" s="35" t="s">
        <v>40</v>
      </c>
      <c r="D19" s="41" t="s">
        <v>41</v>
      </c>
      <c r="E19" s="28">
        <v>5150</v>
      </c>
      <c r="F19" s="64">
        <v>0</v>
      </c>
      <c r="G19" s="29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14">
        <v>12</v>
      </c>
      <c r="B20" s="69">
        <v>931315</v>
      </c>
      <c r="C20" s="35" t="s">
        <v>54</v>
      </c>
      <c r="D20" s="41" t="s">
        <v>41</v>
      </c>
      <c r="E20" s="28">
        <v>5150</v>
      </c>
      <c r="F20" s="64">
        <v>0</v>
      </c>
      <c r="G20" s="29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24">
        <v>13</v>
      </c>
      <c r="B21" s="71" t="s">
        <v>98</v>
      </c>
      <c r="C21" s="36" t="s">
        <v>99</v>
      </c>
      <c r="D21" s="67" t="s">
        <v>41</v>
      </c>
      <c r="E21" s="30">
        <v>350</v>
      </c>
      <c r="F21" s="65">
        <v>0</v>
      </c>
      <c r="G21" s="31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24">
        <v>14</v>
      </c>
      <c r="B22" s="71">
        <v>89921</v>
      </c>
      <c r="C22" s="36" t="s">
        <v>93</v>
      </c>
      <c r="D22" s="67" t="s">
        <v>92</v>
      </c>
      <c r="E22" s="30">
        <v>26</v>
      </c>
      <c r="F22" s="65">
        <v>0</v>
      </c>
      <c r="G22" s="31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24">
        <v>15</v>
      </c>
      <c r="B23" s="71">
        <v>89923</v>
      </c>
      <c r="C23" s="36" t="s">
        <v>94</v>
      </c>
      <c r="D23" s="67" t="s">
        <v>92</v>
      </c>
      <c r="E23" s="30">
        <v>9</v>
      </c>
      <c r="F23" s="65">
        <v>0</v>
      </c>
      <c r="G23" s="31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24">
        <v>16</v>
      </c>
      <c r="B24" s="71">
        <v>12922</v>
      </c>
      <c r="C24" s="36" t="s">
        <v>106</v>
      </c>
      <c r="D24" s="67" t="s">
        <v>43</v>
      </c>
      <c r="E24" s="30">
        <v>3365</v>
      </c>
      <c r="F24" s="65">
        <v>0</v>
      </c>
      <c r="G24" s="31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24">
        <v>17</v>
      </c>
      <c r="B25" s="71">
        <v>56962</v>
      </c>
      <c r="C25" s="36" t="s">
        <v>105</v>
      </c>
      <c r="D25" s="67" t="s">
        <v>43</v>
      </c>
      <c r="E25" s="30">
        <v>3365</v>
      </c>
      <c r="F25" s="65">
        <v>0</v>
      </c>
      <c r="G25" s="31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24">
        <v>18</v>
      </c>
      <c r="B26" s="71">
        <v>15111</v>
      </c>
      <c r="C26" s="36" t="s">
        <v>79</v>
      </c>
      <c r="D26" s="67" t="s">
        <v>20</v>
      </c>
      <c r="E26" s="30">
        <v>543</v>
      </c>
      <c r="F26" s="65">
        <v>0</v>
      </c>
      <c r="G26" s="31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24">
        <v>19</v>
      </c>
      <c r="B27" s="71">
        <v>915111</v>
      </c>
      <c r="C27" s="36" t="s">
        <v>78</v>
      </c>
      <c r="D27" s="67" t="s">
        <v>43</v>
      </c>
      <c r="E27" s="30">
        <v>1857</v>
      </c>
      <c r="F27" s="65">
        <v>0</v>
      </c>
      <c r="G27" s="31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24">
        <v>20</v>
      </c>
      <c r="B28" s="72" t="s">
        <v>100</v>
      </c>
      <c r="C28" s="36" t="s">
        <v>101</v>
      </c>
      <c r="D28" s="67" t="s">
        <v>92</v>
      </c>
      <c r="E28" s="30">
        <v>6</v>
      </c>
      <c r="F28" s="65">
        <v>0</v>
      </c>
      <c r="G28" s="31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24">
        <v>21</v>
      </c>
      <c r="B29" s="71" t="s">
        <v>90</v>
      </c>
      <c r="C29" s="36" t="s">
        <v>91</v>
      </c>
      <c r="D29" s="67" t="s">
        <v>92</v>
      </c>
      <c r="E29" s="30">
        <v>10</v>
      </c>
      <c r="F29" s="65">
        <v>0</v>
      </c>
      <c r="G29" s="31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.75" customHeight="1">
      <c r="A30" s="20">
        <v>22</v>
      </c>
      <c r="B30" s="73">
        <v>915221</v>
      </c>
      <c r="C30" s="37" t="s">
        <v>104</v>
      </c>
      <c r="D30" s="68" t="s">
        <v>43</v>
      </c>
      <c r="E30" s="32">
        <v>1857</v>
      </c>
      <c r="F30" s="66">
        <v>0</v>
      </c>
      <c r="G30" s="33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31" t="s">
        <v>57</v>
      </c>
      <c r="D31" s="92"/>
      <c r="E31" s="92"/>
      <c r="F31" s="132"/>
      <c r="G31" s="38">
        <f>SUM(G9:G30)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33" t="s">
        <v>59</v>
      </c>
      <c r="D32" s="134"/>
      <c r="E32" s="134"/>
      <c r="F32" s="135"/>
      <c r="G32" s="39">
        <f>G31*0.21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136" t="s">
        <v>63</v>
      </c>
      <c r="D33" s="137"/>
      <c r="E33" s="137"/>
      <c r="F33" s="79"/>
      <c r="G33" s="40">
        <f>G31+G32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62" t="s">
        <v>84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</sheetData>
  <mergeCells count="5">
    <mergeCell ref="A1:G1"/>
    <mergeCell ref="A3:G3"/>
    <mergeCell ref="C31:F31"/>
    <mergeCell ref="C32:F32"/>
    <mergeCell ref="C33:F33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2019-08-08T11:43:26Z</cp:lastPrinted>
  <dcterms:created xsi:type="dcterms:W3CDTF">2019-06-03T13:28:04Z</dcterms:created>
  <dcterms:modified xsi:type="dcterms:W3CDTF">2023-12-13T14:57:31Z</dcterms:modified>
  <cp:category/>
  <cp:version/>
  <cp:contentType/>
  <cp:contentStatus/>
</cp:coreProperties>
</file>