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54 Ořech/Rozpočet/"/>
    </mc:Choice>
  </mc:AlternateContent>
  <xr:revisionPtr revIDLastSave="0" documentId="14_{6EABFDA6-0DF1-4F79-B3B2-B91199BA91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8" i="2" l="1"/>
  <c r="G27" i="2"/>
  <c r="G12" i="2"/>
  <c r="G11" i="2"/>
  <c r="G10" i="2"/>
  <c r="G14" i="2" l="1"/>
  <c r="G13" i="2"/>
  <c r="G9" i="2"/>
  <c r="G29" i="2"/>
  <c r="G26" i="2"/>
  <c r="G25" i="2"/>
  <c r="G24" i="2"/>
  <c r="G23" i="2"/>
  <c r="G22" i="2"/>
  <c r="G21" i="2"/>
  <c r="G20" i="2"/>
  <c r="G18" i="2"/>
  <c r="G17" i="2"/>
  <c r="G16" i="2"/>
  <c r="G15" i="2"/>
  <c r="I24" i="1" l="1"/>
  <c r="I22" i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<sst xmlns="http://schemas.openxmlformats.org/spreadsheetml/2006/main" count="156" uniqueCount="103">
  <si>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</si>
  <si>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</si>
  <si>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</si>
  <si>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</si>
  <si>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</si>
  <si>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</si>
  <si>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</si>
  <si>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</si>
  <si>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</si>
  <si>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</si>
  <si>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</si>
  <si>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</si>
  <si>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</si>
  <si>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</si>
  <si>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</si>
  <si>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</si>
  <si>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</si>
  <si>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</si>
  <si>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</si>
  <si>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</si>
  <si>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</si>
  <si>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</si>
  <si>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</si>
  <si>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</si>
  <si>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</si>
  <si>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</si>
  <si>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</si>
  <si>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</si>
  <si>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</si>
  <si>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</si>
  <si>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</si>
  <si>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</si>
  <si>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</si>
  <si>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</si>
  <si>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</si>
  <si>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</si>
  <si>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</si>
  <si>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</si>
  <si>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</si>
  <si>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</si>
  <si>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</si>
  <si>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</si>
  <si>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</si>
  <si>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</si>
  <si>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</si>
  <si>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</si>
  <si>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</si>
  <si>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</si>
  <si>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</si>
  <si>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</si>
  <si>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</si>
  <si>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</si>
  <si>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</si>
  <si>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</si>
  <si>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</si>
  <si>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</si>
  <si>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</si>
  <si>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</si>
  <si>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</si>
  <si>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</si>
  <si>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</si>
  <si>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</si>
  <si>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</si>
  <si>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</si>
  <si>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</si>
  <si>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</si>
  <si>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</si>
  <si>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</si>
  <si>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</si>
  <si>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</si>
  <si>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</si>
  <si>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</si>
  <si>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</si>
  <si>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</si>
  <si>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</si>
  <si>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</si>
  <si>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</si>
  <si>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</si>
  <si>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014132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</si>
  <si>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</si>
  <si>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>součet</t>
  </si>
  <si>
    <t xml:space="preserve">574A44  </t>
  </si>
  <si>
    <t>ASFALTOVÝ BETON PRO OBRUSNÉ VRSTVY ACO 11+,  tl. 50 mm</t>
  </si>
  <si>
    <t xml:space="preserve">ODKOPÁVKY A PROKOPÁVKY OBECNÉ TŘ. I, ODVOZ DO 20KM </t>
  </si>
  <si>
    <t>SPOJOVACÍ POSTŘIK Z EMULZE DO 1,0KG/M2</t>
  </si>
  <si>
    <t xml:space="preserve">Název akce : III/1154 Ořech  </t>
  </si>
  <si>
    <t xml:space="preserve">staničení silnice III/1154  v km 2,485 - 1,585, délka úseku 0,900km </t>
  </si>
  <si>
    <t>POPLATKY ZA LIKVIDACŮ ODPADŮ NEBEZPEČNÝCH -   vybourané obalované kamenivo kontaminované dehtem  (ZAS- T3)</t>
  </si>
  <si>
    <t>ASFALTOVÝ BETON PRO PODKLADNÍ VRSTVY   ACP 16+,  tl. 70mm</t>
  </si>
  <si>
    <t>574E66</t>
  </si>
  <si>
    <t>VOZOVKOVÉ VRSTVY ZE ŠTĚRKODRTI ŠDA , tl. 200mm</t>
  </si>
  <si>
    <t>FRÉZOVÁNÍ ZPEVNĚNÝCH PLOCH ASFALTOVÝCH, v tl. 40mm,  ODVOZ DO 20KM</t>
  </si>
  <si>
    <t>113728A</t>
  </si>
  <si>
    <t xml:space="preserve">FRÉZOVÁNÍ ZPEVNĚNÝCH PLOCH ASFALTOVÝCH - BEZ DOPRAVY - dofrézování vozovky tl. průměrně 70mm, mat. který může obsahovat dehet ve třídě ZAS-T3 </t>
  </si>
  <si>
    <t>11372B</t>
  </si>
  <si>
    <t>FRÉZOVÁNÍ ZPEVNĚNÝCH PLOCH ASFALTOVÝCH - DOPRAVA - 30KM (nebezpečný odpad)</t>
  </si>
  <si>
    <t>tkm</t>
  </si>
  <si>
    <t xml:space="preserve">VODOR DOPRAV ZNAČ PLASTEM STRUKTURÁLNÍ NEHLUČNÉ - DOD A POKLÁDKA - vodící proužek 12,5;  </t>
  </si>
  <si>
    <t>VDZ - 12,5 ,   BARVOU, ZÁKLADNÍ  včetně navazujícího úseku silnice III/1154 mezi uzl. body</t>
  </si>
  <si>
    <t>III/1154 Ořech</t>
  </si>
  <si>
    <t xml:space="preserve">III/1154  v km 2,485 - 1,585, délka úseku 0,900km </t>
  </si>
  <si>
    <t>VÝSPRAVA TRHLIN ASFALTOVOU ZÁLIVKOU MODIFIK</t>
  </si>
  <si>
    <t xml:space="preserve">      577A2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</si>
</sst>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4" sqref="E4:E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99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76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100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9" t="s">
        <v>28</v>
      </c>
      <c r="C13" s="68"/>
      <c r="D13" s="17" t="s">
        <v>30</v>
      </c>
      <c r="E13" s="69" t="s">
        <v>31</v>
      </c>
      <c r="F13" s="68"/>
      <c r="G13" s="17" t="s">
        <v>32</v>
      </c>
      <c r="H13" s="69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rozpočet!G30</f>
        <v>0</v>
      </c>
      <c r="D14" s="67" t="s">
        <v>37</v>
      </c>
      <c r="E14" s="68"/>
      <c r="F14" s="22">
        <v>0</v>
      </c>
      <c r="G14" s="67" t="s">
        <v>39</v>
      </c>
      <c r="H14" s="6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67" t="s">
        <v>42</v>
      </c>
      <c r="E15" s="68"/>
      <c r="F15" s="22">
        <v>0</v>
      </c>
      <c r="G15" s="67" t="s">
        <v>43</v>
      </c>
      <c r="H15" s="6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67" t="s">
        <v>45</v>
      </c>
      <c r="E16" s="68"/>
      <c r="F16" s="22">
        <v>0</v>
      </c>
      <c r="G16" s="67" t="s">
        <v>46</v>
      </c>
      <c r="H16" s="6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67" t="s">
        <v>8</v>
      </c>
      <c r="E17" s="68"/>
      <c r="F17" s="24" t="s">
        <v>8</v>
      </c>
      <c r="G17" s="67" t="s">
        <v>47</v>
      </c>
      <c r="H17" s="6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67" t="s">
        <v>8</v>
      </c>
      <c r="E18" s="68"/>
      <c r="F18" s="24" t="s">
        <v>8</v>
      </c>
      <c r="G18" s="67" t="s">
        <v>49</v>
      </c>
      <c r="H18" s="6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67" t="s">
        <v>8</v>
      </c>
      <c r="E19" s="68"/>
      <c r="F19" s="24" t="s">
        <v>8</v>
      </c>
      <c r="G19" s="67" t="s">
        <v>50</v>
      </c>
      <c r="H19" s="6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51</v>
      </c>
      <c r="B20" s="68"/>
      <c r="C20" s="22">
        <v>0</v>
      </c>
      <c r="D20" s="67" t="s">
        <v>8</v>
      </c>
      <c r="E20" s="68"/>
      <c r="F20" s="24" t="s">
        <v>8</v>
      </c>
      <c r="G20" s="67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52</v>
      </c>
      <c r="B21" s="71"/>
      <c r="C21" s="27">
        <v>0</v>
      </c>
      <c r="D21" s="70" t="s">
        <v>8</v>
      </c>
      <c r="E21" s="71"/>
      <c r="F21" s="28" t="s">
        <v>8</v>
      </c>
      <c r="G21" s="70" t="s">
        <v>8</v>
      </c>
      <c r="H21" s="7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53</v>
      </c>
      <c r="B22" s="68"/>
      <c r="C22" s="22">
        <f>SUM(C14:C21)</f>
        <v>0</v>
      </c>
      <c r="D22" s="94" t="s">
        <v>55</v>
      </c>
      <c r="E22" s="68"/>
      <c r="F22" s="22">
        <v>0</v>
      </c>
      <c r="G22" s="94" t="s">
        <v>56</v>
      </c>
      <c r="H22" s="68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57</v>
      </c>
      <c r="B24" s="73"/>
      <c r="C24" s="30">
        <v>0</v>
      </c>
      <c r="D24" s="72" t="s">
        <v>59</v>
      </c>
      <c r="E24" s="73"/>
      <c r="F24" s="30">
        <v>0</v>
      </c>
      <c r="G24" s="72" t="s">
        <v>60</v>
      </c>
      <c r="H24" s="73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61</v>
      </c>
      <c r="B25" s="73"/>
      <c r="C25" s="30">
        <f>C22+I22</f>
        <v>0</v>
      </c>
      <c r="D25" s="72" t="s">
        <v>54</v>
      </c>
      <c r="E25" s="73"/>
      <c r="F25" s="30">
        <f>(C25*0.21)</f>
        <v>0</v>
      </c>
      <c r="G25" s="72" t="s">
        <v>62</v>
      </c>
      <c r="H25" s="73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63</v>
      </c>
      <c r="E26" s="110"/>
      <c r="F26" s="111"/>
      <c r="G26" s="109" t="s">
        <v>64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65</v>
      </c>
      <c r="E30" s="107"/>
      <c r="F30" s="108"/>
      <c r="G30" s="106" t="s">
        <v>65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opLeftCell="A9" workbookViewId="0">
      <selection activeCell="G20" sqref="G20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7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5" t="s">
        <v>6</v>
      </c>
      <c r="B1" s="75"/>
      <c r="C1" s="75"/>
      <c r="D1" s="75"/>
      <c r="E1" s="75"/>
      <c r="F1" s="75"/>
      <c r="G1" s="7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6" t="s">
        <v>85</v>
      </c>
      <c r="B3" s="75"/>
      <c r="C3" s="75"/>
      <c r="D3" s="75"/>
      <c r="E3" s="75"/>
      <c r="F3" s="75"/>
      <c r="G3" s="7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3" t="s">
        <v>86</v>
      </c>
      <c r="B4" s="75"/>
      <c r="C4" s="75"/>
      <c r="D4" s="75"/>
      <c r="E4" s="7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9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9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4"/>
      <c r="B7" s="4"/>
      <c r="C7" s="4"/>
      <c r="D7" s="60" t="s">
        <v>8</v>
      </c>
      <c r="E7" s="58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6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72</v>
      </c>
      <c r="C9" s="44" t="s">
        <v>79</v>
      </c>
      <c r="D9" s="61" t="s">
        <v>29</v>
      </c>
      <c r="E9" s="37">
        <v>1</v>
      </c>
      <c r="F9" s="62">
        <v>0</v>
      </c>
      <c r="G9" s="38">
        <f t="shared" ref="G9:G14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6">
        <v>2</v>
      </c>
      <c r="B10" s="18">
        <v>113728</v>
      </c>
      <c r="C10" s="45" t="s">
        <v>91</v>
      </c>
      <c r="D10" s="18" t="s">
        <v>36</v>
      </c>
      <c r="E10" s="53">
        <v>180</v>
      </c>
      <c r="F10" s="63">
        <v>0</v>
      </c>
      <c r="G10" s="39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6">
        <v>3</v>
      </c>
      <c r="B11" s="18" t="s">
        <v>92</v>
      </c>
      <c r="C11" s="45" t="s">
        <v>93</v>
      </c>
      <c r="D11" s="18" t="s">
        <v>36</v>
      </c>
      <c r="E11" s="53">
        <v>189</v>
      </c>
      <c r="F11" s="63">
        <v>0</v>
      </c>
      <c r="G11" s="39">
        <f t="shared" si="0"/>
        <v>0</v>
      </c>
      <c r="H11" s="4"/>
      <c r="I11" s="4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6">
        <v>4</v>
      </c>
      <c r="B12" s="18" t="s">
        <v>94</v>
      </c>
      <c r="C12" s="45" t="s">
        <v>95</v>
      </c>
      <c r="D12" s="18" t="s">
        <v>96</v>
      </c>
      <c r="E12" s="53">
        <v>5670</v>
      </c>
      <c r="F12" s="63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6">
        <v>5</v>
      </c>
      <c r="B13" s="18">
        <v>919111</v>
      </c>
      <c r="C13" s="45" t="s">
        <v>69</v>
      </c>
      <c r="D13" s="18" t="s">
        <v>67</v>
      </c>
      <c r="E13" s="53">
        <v>10</v>
      </c>
      <c r="F13" s="63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51">
        <v>93818</v>
      </c>
      <c r="C14" s="52" t="s">
        <v>68</v>
      </c>
      <c r="D14" s="18" t="s">
        <v>40</v>
      </c>
      <c r="E14" s="53">
        <v>4500</v>
      </c>
      <c r="F14" s="63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51">
        <v>122738</v>
      </c>
      <c r="C15" s="52" t="s">
        <v>83</v>
      </c>
      <c r="D15" s="18" t="s">
        <v>36</v>
      </c>
      <c r="E15" s="53">
        <v>540</v>
      </c>
      <c r="F15" s="63">
        <v>0</v>
      </c>
      <c r="G15" s="39">
        <f t="shared" ref="G15:G29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6">
        <v>8</v>
      </c>
      <c r="B16" s="51">
        <v>56334</v>
      </c>
      <c r="C16" s="52" t="s">
        <v>90</v>
      </c>
      <c r="D16" s="18" t="s">
        <v>40</v>
      </c>
      <c r="E16" s="53">
        <v>2700</v>
      </c>
      <c r="F16" s="63">
        <v>0</v>
      </c>
      <c r="G16" s="39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6">
        <v>9</v>
      </c>
      <c r="B17" s="51">
        <v>572223</v>
      </c>
      <c r="C17" s="52" t="s">
        <v>84</v>
      </c>
      <c r="D17" s="18" t="s">
        <v>40</v>
      </c>
      <c r="E17" s="53">
        <v>2700</v>
      </c>
      <c r="F17" s="63">
        <v>0</v>
      </c>
      <c r="G17" s="39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16">
        <v>10</v>
      </c>
      <c r="B18" s="51">
        <v>5321</v>
      </c>
      <c r="C18" s="52" t="s">
        <v>77</v>
      </c>
      <c r="D18" s="18" t="s">
        <v>40</v>
      </c>
      <c r="E18" s="53">
        <v>4500</v>
      </c>
      <c r="F18" s="63">
        <v>0</v>
      </c>
      <c r="G18" s="39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16">
        <v>11</v>
      </c>
      <c r="B19" s="66" t="s">
        <v>102</v>
      </c>
      <c r="C19" s="52" t="s">
        <v>101</v>
      </c>
      <c r="D19" s="18" t="s">
        <v>38</v>
      </c>
      <c r="E19" s="53">
        <v>100</v>
      </c>
      <c r="F19" s="63">
        <v>0</v>
      </c>
      <c r="G19" s="39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6">
        <v>12</v>
      </c>
      <c r="B20" s="66" t="s">
        <v>89</v>
      </c>
      <c r="C20" s="52" t="s">
        <v>88</v>
      </c>
      <c r="D20" s="18" t="s">
        <v>40</v>
      </c>
      <c r="E20" s="53">
        <v>2700</v>
      </c>
      <c r="F20" s="63">
        <v>0</v>
      </c>
      <c r="G20" s="39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16">
        <v>13</v>
      </c>
      <c r="B21" s="51" t="s">
        <v>81</v>
      </c>
      <c r="C21" s="52" t="s">
        <v>82</v>
      </c>
      <c r="D21" s="18" t="s">
        <v>40</v>
      </c>
      <c r="E21" s="53">
        <v>4500</v>
      </c>
      <c r="F21" s="63">
        <v>0</v>
      </c>
      <c r="G21" s="39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6">
        <v>14</v>
      </c>
      <c r="B22" s="18">
        <v>113762</v>
      </c>
      <c r="C22" s="45" t="s">
        <v>74</v>
      </c>
      <c r="D22" s="18" t="s">
        <v>38</v>
      </c>
      <c r="E22" s="53">
        <v>10</v>
      </c>
      <c r="F22" s="63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6">
        <v>15</v>
      </c>
      <c r="B23" s="18">
        <v>931312</v>
      </c>
      <c r="C23" s="45" t="s">
        <v>75</v>
      </c>
      <c r="D23" s="18" t="s">
        <v>38</v>
      </c>
      <c r="E23" s="53">
        <v>10</v>
      </c>
      <c r="F23" s="63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5">
        <v>16</v>
      </c>
      <c r="B24" s="36">
        <v>12922</v>
      </c>
      <c r="C24" s="46" t="s">
        <v>70</v>
      </c>
      <c r="D24" s="36" t="s">
        <v>40</v>
      </c>
      <c r="E24" s="40">
        <v>878</v>
      </c>
      <c r="F24" s="64">
        <v>0</v>
      </c>
      <c r="G24" s="41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5">
        <v>17</v>
      </c>
      <c r="B25" s="36">
        <v>56962</v>
      </c>
      <c r="C25" s="46" t="s">
        <v>71</v>
      </c>
      <c r="D25" s="36" t="s">
        <v>40</v>
      </c>
      <c r="E25" s="40">
        <v>878</v>
      </c>
      <c r="F25" s="64">
        <v>0</v>
      </c>
      <c r="G25" s="41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5">
        <v>18</v>
      </c>
      <c r="B26" s="36">
        <v>15111</v>
      </c>
      <c r="C26" s="46" t="s">
        <v>73</v>
      </c>
      <c r="D26" s="36" t="s">
        <v>19</v>
      </c>
      <c r="E26" s="40">
        <v>1190.5999999999999</v>
      </c>
      <c r="F26" s="64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35">
        <v>19</v>
      </c>
      <c r="B27" s="36" t="s">
        <v>78</v>
      </c>
      <c r="C27" s="46" t="s">
        <v>87</v>
      </c>
      <c r="D27" s="36" t="s">
        <v>19</v>
      </c>
      <c r="E27" s="40">
        <v>450</v>
      </c>
      <c r="F27" s="64">
        <v>0</v>
      </c>
      <c r="G27" s="4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5">
        <v>20</v>
      </c>
      <c r="B28" s="36">
        <v>915111</v>
      </c>
      <c r="C28" s="46" t="s">
        <v>98</v>
      </c>
      <c r="D28" s="36" t="s">
        <v>40</v>
      </c>
      <c r="E28" s="40">
        <v>227.5</v>
      </c>
      <c r="F28" s="64">
        <v>0</v>
      </c>
      <c r="G28" s="41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5">
        <v>21</v>
      </c>
      <c r="B29" s="26">
        <v>915221</v>
      </c>
      <c r="C29" s="47" t="s">
        <v>97</v>
      </c>
      <c r="D29" s="26" t="s">
        <v>40</v>
      </c>
      <c r="E29" s="42">
        <v>227.5</v>
      </c>
      <c r="F29" s="65">
        <v>0</v>
      </c>
      <c r="G29" s="4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17" t="s">
        <v>80</v>
      </c>
      <c r="D30" s="83"/>
      <c r="E30" s="83"/>
      <c r="F30" s="118"/>
      <c r="G30" s="48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19" t="s">
        <v>54</v>
      </c>
      <c r="D31" s="120"/>
      <c r="E31" s="73"/>
      <c r="F31" s="68"/>
      <c r="G31" s="49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21" t="s">
        <v>58</v>
      </c>
      <c r="D32" s="122"/>
      <c r="E32" s="122"/>
      <c r="F32" s="71"/>
      <c r="G32" s="50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2024-01-17T08:35:48Z</dcterms:modified>
</cp:coreProperties>
</file>