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330" windowWidth="15510" windowHeight="8955" activeTab="0"/>
  </bookViews>
  <sheets>
    <sheet name="3. Rozpočet - standard na výšku" sheetId="1" r:id="rId1"/>
  </sheets>
  <definedNames>
    <definedName name="_xlnm.Print_Titles" localSheetId="0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<sst xmlns="http://schemas.openxmlformats.org/spreadsheetml/2006/main" count="46" uniqueCount="41">
  <si>
    <t xml:space="preserve">ROZPOČET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</si>
  <si>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</si>
  <si>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</si>
  <si>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</si>
  <si>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</si>
  <si>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</si>
  <si>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</si>
  <si>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</si>
  <si>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</si>
  <si>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</si>
  <si>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</si>
  <si>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</si>
  <si>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</si>
  <si>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</si>
  <si>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</si>
  <si>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HSV</t>
  </si>
  <si>
    <t xml:space="preserve">Práce a dodávky HSV   </t>
  </si>
  <si>
    <t>m2</t>
  </si>
  <si>
    <t xml:space="preserve">Komunikace   </t>
  </si>
  <si>
    <t>9</t>
  </si>
  <si>
    <t>Celkem   bez DPH</t>
  </si>
  <si>
    <t xml:space="preserve">Zhotovitel: </t>
  </si>
  <si>
    <t>Celkem  s  DPH</t>
  </si>
  <si>
    <t xml:space="preserve">Zpracoval: </t>
  </si>
  <si>
    <t>t</t>
  </si>
  <si>
    <t>bm</t>
  </si>
  <si>
    <t>Zalévání spár asf.zálivkou</t>
  </si>
  <si>
    <t xml:space="preserve">Ostatní   </t>
  </si>
  <si>
    <t>DIO</t>
  </si>
  <si>
    <t xml:space="preserve">Objednatel:   KSÚS Středočeského kraje </t>
  </si>
  <si>
    <t>kpl</t>
  </si>
  <si>
    <t>Čištění vozovek metením strojně samosběrem</t>
  </si>
  <si>
    <t>Místo:   III / 324 19 Záhornice - Poušť</t>
  </si>
  <si>
    <t>Objekt:   silnice č.  III / 324 19   Záhornice – Poušť     15,970  - 18,187  km</t>
  </si>
  <si>
    <t xml:space="preserve">Stavba:  III / 324 19 Záhornice – Poušť  </t>
  </si>
  <si>
    <t>Frézování ploch do hloubky 6 cm ( s naložením materiálu, odvoz na stanovenou deponii, příp.odkup)</t>
  </si>
  <si>
    <t>Hutněné asfaltové vrstvy-velkoplošné-vyrovnávka,  vč. spojovacího postřiku</t>
  </si>
  <si>
    <t>Středně a velkoplošné úpravy asf.vrstev nad 10 000 m2, tl.5cm, ACL 11,včetně spojovacího postřiku</t>
  </si>
  <si>
    <t>Řezání asf. krytu vozovky do hloubky  5 - 10 cm</t>
  </si>
  <si>
    <t>Krajnice nezpevněná - zřízení - štěrkodrtť tl 8 cm ( frakce 8-32)</t>
  </si>
  <si>
    <t xml:space="preserve">Datum: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</si>
</sst>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5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left" wrapText="1"/>
    </xf>
    <xf numFmtId="165" fontId="5" fillId="0" borderId="10" xfId="0" applyNumberFormat="1" applyFont="1" applyBorder="1" applyAlignment="1">
      <alignment horizontal="right"/>
    </xf>
    <xf numFmtId="166" fontId="5" fillId="0" borderId="10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left" wrapText="1"/>
    </xf>
    <xf numFmtId="164" fontId="5" fillId="0" borderId="11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165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 horizontal="right"/>
    </xf>
    <xf numFmtId="166" fontId="5" fillId="0" borderId="13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zoomScalePageLayoutView="0" workbookViewId="0" topLeftCell="A1">
      <selection activeCell="G8" sqref="G8"/>
    </sheetView>
  </sheetViews>
  <sheetFormatPr defaultColWidth="10.5" defaultRowHeight="12" customHeight="1"/>
  <cols>
    <col min="1" max="1" width="3.83203125" style="2" customWidth="1"/>
    <col min="2" max="2" width="12" style="3" customWidth="1"/>
    <col min="3" max="3" width="52.160156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43" t="s">
        <v>0</v>
      </c>
      <c r="B1" s="43"/>
      <c r="C1" s="43"/>
      <c r="D1" s="43"/>
      <c r="E1" s="43"/>
      <c r="F1" s="43"/>
      <c r="G1" s="43"/>
    </row>
    <row r="2" spans="1:7" s="6" customFormat="1" ht="12.75" customHeight="1">
      <c r="A2" s="7" t="s">
        <v>34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33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29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21</v>
      </c>
      <c r="B7" s="14"/>
      <c r="C7" s="14"/>
      <c r="D7" s="14"/>
      <c r="E7" s="14"/>
      <c r="F7" s="14"/>
      <c r="G7" s="14" t="s">
        <v>23</v>
      </c>
    </row>
    <row r="8" spans="1:7" s="6" customFormat="1" ht="12.75" customHeight="1">
      <c r="A8" s="14" t="s">
        <v>32</v>
      </c>
      <c r="B8" s="15"/>
      <c r="C8" s="15"/>
      <c r="D8" s="15"/>
      <c r="E8" s="16"/>
      <c r="F8" s="17"/>
      <c r="G8" s="14" t="s">
        <v>40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19" t="s">
        <v>7</v>
      </c>
    </row>
    <row r="11" spans="1:7" s="6" customFormat="1" ht="12.75" customHeight="1" hidden="1">
      <c r="A11" s="19" t="s">
        <v>8</v>
      </c>
      <c r="B11" s="19" t="s">
        <v>9</v>
      </c>
      <c r="C11" s="19" t="s">
        <v>10</v>
      </c>
      <c r="D11" s="19" t="s">
        <v>11</v>
      </c>
      <c r="E11" s="19" t="s">
        <v>12</v>
      </c>
      <c r="F11" s="19" t="s">
        <v>13</v>
      </c>
      <c r="G11" s="19" t="s">
        <v>14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15</v>
      </c>
      <c r="C13" s="21" t="s">
        <v>16</v>
      </c>
      <c r="D13" s="21"/>
      <c r="E13" s="22"/>
      <c r="F13" s="23"/>
      <c r="G13" s="23">
        <f>G14+G22</f>
        <v>0</v>
      </c>
    </row>
    <row r="14" spans="1:7" s="6" customFormat="1" ht="28.5" customHeight="1">
      <c r="A14" s="24"/>
      <c r="B14" s="25" t="s">
        <v>12</v>
      </c>
      <c r="C14" s="25" t="s">
        <v>18</v>
      </c>
      <c r="D14" s="25"/>
      <c r="E14" s="26"/>
      <c r="F14" s="27"/>
      <c r="G14" s="27">
        <f>SUM(G15:G21)</f>
        <v>0</v>
      </c>
    </row>
    <row r="15" spans="1:7" s="6" customFormat="1" ht="28.5" customHeight="1">
      <c r="A15" s="36">
        <v>1</v>
      </c>
      <c r="B15" s="35">
        <v>22615</v>
      </c>
      <c r="C15" s="35" t="s">
        <v>35</v>
      </c>
      <c r="D15" s="35" t="s">
        <v>17</v>
      </c>
      <c r="E15" s="37">
        <v>180</v>
      </c>
      <c r="F15" s="38"/>
      <c r="G15" s="38">
        <f aca="true" t="shared" si="0" ref="G15:G21">E15*F15</f>
        <v>0</v>
      </c>
    </row>
    <row r="16" spans="1:7" s="6" customFormat="1" ht="28.5" customHeight="1">
      <c r="A16" s="36">
        <v>2</v>
      </c>
      <c r="B16" s="28">
        <v>21810</v>
      </c>
      <c r="C16" s="28" t="s">
        <v>36</v>
      </c>
      <c r="D16" s="28" t="s">
        <v>24</v>
      </c>
      <c r="E16" s="29">
        <v>934</v>
      </c>
      <c r="F16" s="30"/>
      <c r="G16" s="30">
        <f t="shared" si="0"/>
        <v>0</v>
      </c>
    </row>
    <row r="17" spans="1:7" s="6" customFormat="1" ht="28.5" customHeight="1">
      <c r="A17" s="36">
        <v>3</v>
      </c>
      <c r="B17" s="28">
        <v>21820</v>
      </c>
      <c r="C17" s="28" t="s">
        <v>37</v>
      </c>
      <c r="D17" s="28" t="s">
        <v>17</v>
      </c>
      <c r="E17" s="29">
        <v>13302</v>
      </c>
      <c r="F17" s="30"/>
      <c r="G17" s="30">
        <f t="shared" si="0"/>
        <v>0</v>
      </c>
    </row>
    <row r="18" spans="1:7" s="6" customFormat="1" ht="29.25" customHeight="1">
      <c r="A18" s="36">
        <v>4</v>
      </c>
      <c r="B18" s="28">
        <v>22812</v>
      </c>
      <c r="C18" s="28" t="s">
        <v>38</v>
      </c>
      <c r="D18" s="28" t="s">
        <v>25</v>
      </c>
      <c r="E18" s="29">
        <v>18</v>
      </c>
      <c r="F18" s="30"/>
      <c r="G18" s="30">
        <f t="shared" si="0"/>
        <v>0</v>
      </c>
    </row>
    <row r="19" spans="1:7" s="6" customFormat="1" ht="29.25" customHeight="1">
      <c r="A19" s="36">
        <v>5</v>
      </c>
      <c r="B19" s="28">
        <v>22831</v>
      </c>
      <c r="C19" s="28" t="s">
        <v>26</v>
      </c>
      <c r="D19" s="28" t="s">
        <v>25</v>
      </c>
      <c r="E19" s="29">
        <v>18</v>
      </c>
      <c r="F19" s="30"/>
      <c r="G19" s="30">
        <f t="shared" si="0"/>
        <v>0</v>
      </c>
    </row>
    <row r="20" spans="1:7" s="6" customFormat="1" ht="29.25" customHeight="1">
      <c r="A20" s="36">
        <v>6</v>
      </c>
      <c r="B20" s="39">
        <v>20111</v>
      </c>
      <c r="C20" s="39" t="s">
        <v>31</v>
      </c>
      <c r="D20" s="39" t="s">
        <v>17</v>
      </c>
      <c r="E20" s="40">
        <v>26604</v>
      </c>
      <c r="F20" s="41"/>
      <c r="G20" s="41">
        <f t="shared" si="0"/>
        <v>0</v>
      </c>
    </row>
    <row r="21" spans="1:7" s="6" customFormat="1" ht="29.25" customHeight="1">
      <c r="A21" s="36">
        <v>7</v>
      </c>
      <c r="B21" s="35">
        <v>51720</v>
      </c>
      <c r="C21" s="28" t="s">
        <v>39</v>
      </c>
      <c r="D21" s="35" t="s">
        <v>17</v>
      </c>
      <c r="E21" s="37">
        <v>2217</v>
      </c>
      <c r="F21" s="38"/>
      <c r="G21" s="42">
        <f t="shared" si="0"/>
        <v>0</v>
      </c>
    </row>
    <row r="22" spans="1:7" s="6" customFormat="1" ht="28.5" customHeight="1">
      <c r="A22" s="36"/>
      <c r="B22" s="25" t="s">
        <v>19</v>
      </c>
      <c r="C22" s="25" t="s">
        <v>27</v>
      </c>
      <c r="D22" s="25"/>
      <c r="E22" s="26"/>
      <c r="F22" s="27"/>
      <c r="G22" s="27">
        <f>G23</f>
        <v>0</v>
      </c>
    </row>
    <row r="23" spans="1:7" s="6" customFormat="1" ht="13.5" customHeight="1">
      <c r="A23" s="36">
        <v>8</v>
      </c>
      <c r="B23" s="28"/>
      <c r="C23" s="28" t="s">
        <v>28</v>
      </c>
      <c r="D23" s="28" t="s">
        <v>30</v>
      </c>
      <c r="E23" s="29">
        <v>1</v>
      </c>
      <c r="F23" s="30"/>
      <c r="G23" s="30">
        <f>E23*F23</f>
        <v>0</v>
      </c>
    </row>
    <row r="24" spans="1:7" s="6" customFormat="1" ht="30.75" customHeight="1">
      <c r="A24" s="31"/>
      <c r="B24" s="32"/>
      <c r="C24" s="32" t="s">
        <v>20</v>
      </c>
      <c r="D24" s="32"/>
      <c r="E24" s="33"/>
      <c r="F24" s="34"/>
      <c r="G24" s="34">
        <f>G13</f>
        <v>0</v>
      </c>
    </row>
    <row r="25" spans="3:7" ht="12" customHeight="1">
      <c r="C25" s="32"/>
      <c r="G25" s="34"/>
    </row>
    <row r="26" spans="3:7" ht="19.5" customHeight="1">
      <c r="C26" s="32" t="s">
        <v>22</v>
      </c>
      <c r="G26" s="34">
        <f>G24*1.21</f>
        <v>0</v>
      </c>
    </row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Novotná Adéla</cp:lastModifiedBy>
  <cp:lastPrinted>2014-11-04T07:57:54Z</cp:lastPrinted>
  <dcterms:created xsi:type="dcterms:W3CDTF">2014-05-16T09:31:30Z</dcterms:created>
  <dcterms:modified xsi:type="dcterms:W3CDTF">2018-05-17T11:00:52Z</dcterms:modified>
  <cp:category/>
  <cp:version/>
  <cp:contentType/>
  <cp:contentStatus/>
</cp:coreProperties>
</file>