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66925"/>
  <bookViews>
    <workbookView xWindow="27612" yWindow="0" windowWidth="11316" windowHeight="12312" activeTab="0"/>
  </bookViews>
  <sheets>
    <sheet name="odhad nákladů" sheetId="1" r:id="rId1"/>
    <sheet name="Lis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<sst xmlns="http://schemas.openxmlformats.org/spreadsheetml/2006/main" count="62" uniqueCount="48">
  <si>
    <t>ZADAVATEL</t>
  </si>
  <si>
    <t>Krajská správa a údržba silnic Středočeského kraje p.o.</t>
  </si>
  <si>
    <t>OBLAST:</t>
  </si>
  <si>
    <t>Středočeský kraj</t>
  </si>
  <si>
    <t>SILNICE</t>
  </si>
  <si>
    <t xml:space="preserve">KM </t>
  </si>
  <si>
    <t>II. třídy</t>
  </si>
  <si>
    <t>III. třídy</t>
  </si>
  <si>
    <t>název položky</t>
  </si>
  <si>
    <t>m.j.</t>
  </si>
  <si>
    <t>počet mj</t>
  </si>
  <si>
    <r>
      <t>m</t>
    </r>
    <r>
      <rPr>
        <vertAlign val="superscript"/>
        <sz val="10"/>
        <rFont val="Arial"/>
        <family val="2"/>
      </rPr>
      <t>2</t>
    </r>
  </si>
  <si>
    <t>CENA CELKEM BEZ DPH</t>
  </si>
  <si>
    <t>DPH 21%</t>
  </si>
  <si>
    <t>CENA CELKEM VČETNĚ DPH</t>
  </si>
  <si>
    <t>57280A</t>
  </si>
  <si>
    <t>9155R.3</t>
  </si>
  <si>
    <t xml:space="preserve"> číslo položky</t>
  </si>
  <si>
    <t>VDZ odstranění nedestruktivní metodou</t>
  </si>
  <si>
    <t xml:space="preserve">Značení barvou stínů, nápisů, šipek, stop čar </t>
  </si>
  <si>
    <t>položka zahrnuje:</t>
  </si>
  <si>
    <t>- dodání a pokládku nátěrového materiálu</t>
  </si>
  <si>
    <t>- předznačení a reflexní úpravu</t>
  </si>
  <si>
    <t>Poznámka:</t>
  </si>
  <si>
    <t>cena celkem za položku (bez DPH)</t>
  </si>
  <si>
    <t>Příloha č. 3 ZD - Ceník jednotkových cen - výpočtový model nabídkové ceny</t>
  </si>
  <si>
    <t>VZ:</t>
  </si>
  <si>
    <t>jedn.cena (bez DPH)</t>
  </si>
  <si>
    <t>V každé položce je zahrnuto označení pracoviště dle TP66, úprava povrchu před vlastní aplikací, včetně zajištění DIO a mimo položky odstranění VDZ je součástí i předznačení .</t>
  </si>
  <si>
    <t>ks</t>
  </si>
  <si>
    <t>Čištění vozovek metením bláta strojně povrchu živičného</t>
  </si>
  <si>
    <t>na území Středočeského kraje</t>
  </si>
  <si>
    <t>Instalace směrových sloupků - materiál, plast 1,2m</t>
  </si>
  <si>
    <t>Instalace směrových sloupků - montáž</t>
  </si>
  <si>
    <t>VDZ plastem v strukturální nehlučné (dělící a vodící čáry)</t>
  </si>
  <si>
    <r>
      <t xml:space="preserve">Protismyková úprava vozovky </t>
    </r>
    <r>
      <rPr>
        <i/>
        <sz val="10"/>
        <rFont val="Arial"/>
        <family val="2"/>
      </rPr>
      <t xml:space="preserve">za </t>
    </r>
    <r>
      <rPr>
        <sz val="10"/>
        <rFont val="Arial"/>
        <family val="2"/>
      </rPr>
      <t>studena</t>
    </r>
  </si>
  <si>
    <t>VDZ plastem profil zvučící (vodící čáry)</t>
  </si>
  <si>
    <t>VDZ plastem hladké - integrační opatření pro procyklisty -piktogramy, vyhrazené a ochranné jízdní pruhy pro cyklisty dle TP 179</t>
  </si>
  <si>
    <t>VDZ barvou hladké (dělící,vodicí čáry,stíny,nápisy,stop.čáry, integrační opatření pro cyklisty)</t>
  </si>
  <si>
    <t>DOPRAV ZNAČ ZÁKL VEL OCEL FÓLIE TŘ 2 - DODÁVKA A MONT</t>
  </si>
  <si>
    <t>DOPRAV ZNAČ ZÁKL VEL OCEL FÓLIE TŘ 1 - DODÁVKA A MONT</t>
  </si>
  <si>
    <t>DOPRAVNÍ ZNAČKY ZVĚTŠENÉ VELIKOSTI OCELOVÉ - DODÁVKA A MONTÁŽ</t>
  </si>
  <si>
    <t>SLOUPKY A STOJKY DOPRAVNÍCH ZNAČEK Z OCEL TRUBEK DO PATKY - DODÁVKA A MONTÁŽ</t>
  </si>
  <si>
    <t>Demontáž SDZ</t>
  </si>
  <si>
    <t>hod</t>
  </si>
  <si>
    <t>Zřízení vodorovného dopravního značení, bezpečnostní prvky</t>
  </si>
  <si>
    <t>IČ k získání stanovení místní úpravy provozu včetně tvorby potřebných dokladů - integrační opatření pro cyklisty</t>
  </si>
  <si>
    <t>VDZ plošné plastem,hladké(stíny,nápisy,stop. čáry,písm., symboly)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</si>
</sst>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0" xfId="0" applyFont="1"/>
    <xf numFmtId="4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3" fontId="1" fillId="0" borderId="9" xfId="0" applyNumberFormat="1" applyFont="1" applyBorder="1"/>
    <xf numFmtId="4" fontId="1" fillId="0" borderId="10" xfId="0" applyNumberFormat="1" applyFont="1" applyBorder="1"/>
    <xf numFmtId="4" fontId="0" fillId="0" borderId="11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0" fontId="0" fillId="0" borderId="13" xfId="0" applyBorder="1"/>
    <xf numFmtId="0" fontId="3" fillId="0" borderId="0" xfId="0" applyFont="1"/>
    <xf numFmtId="0" fontId="0" fillId="0" borderId="14" xfId="0" applyBorder="1"/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8" fillId="0" borderId="0" xfId="0" applyNumberFormat="1" applyFont="1"/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9" xfId="0" applyFont="1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4" fontId="1" fillId="2" borderId="9" xfId="0" applyNumberFormat="1" applyFont="1" applyFill="1" applyBorder="1"/>
    <xf numFmtId="0" fontId="10" fillId="0" borderId="0" xfId="0" applyFont="1"/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/>
    <xf numFmtId="0" fontId="1" fillId="0" borderId="22" xfId="0" applyFont="1" applyBorder="1"/>
    <xf numFmtId="4" fontId="1" fillId="0" borderId="23" xfId="0" applyNumberFormat="1" applyFont="1" applyBorder="1"/>
    <xf numFmtId="0" fontId="1" fillId="0" borderId="6" xfId="0" applyFont="1" applyBorder="1" applyAlignment="1">
      <alignment horizontal="center" vertical="center"/>
    </xf>
    <xf numFmtId="4" fontId="1" fillId="2" borderId="7" xfId="0" applyNumberFormat="1" applyFont="1" applyFill="1" applyBorder="1"/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8" xfId="0" applyBorder="1"/>
    <xf numFmtId="0" fontId="0" fillId="0" borderId="9" xfId="0" applyBorder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2" xfId="0" applyFont="1" applyBorder="1"/>
    <xf numFmtId="0" fontId="0" fillId="0" borderId="37" xfId="0" applyBorder="1"/>
    <xf numFmtId="0" fontId="0" fillId="0" borderId="38" xfId="0" applyBorder="1"/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39" xfId="0" applyBorder="1"/>
    <xf numFmtId="0" fontId="0" fillId="0" borderId="40" xfId="0" applyBorder="1"/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6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="90" zoomScaleNormal="90" workbookViewId="0" topLeftCell="A21">
      <selection activeCell="D22" sqref="D22"/>
    </sheetView>
  </sheetViews>
  <sheetFormatPr defaultColWidth="8.875" defaultRowHeight="15.75"/>
  <cols>
    <col min="1" max="1" width="20.375" style="0" customWidth="1"/>
    <col min="2" max="2" width="43.125" style="0" customWidth="1"/>
    <col min="3" max="3" width="7.125" style="0" customWidth="1"/>
    <col min="5" max="6" width="10.50390625" style="0" customWidth="1"/>
    <col min="7" max="7" width="18.00390625" style="0" customWidth="1"/>
    <col min="8" max="8" width="11.00390625" style="0" customWidth="1"/>
    <col min="9" max="9" width="12.625" style="0" bestFit="1" customWidth="1"/>
    <col min="17" max="17" width="14.50390625" style="0" customWidth="1"/>
    <col min="20" max="20" width="10.125" style="0" bestFit="1" customWidth="1"/>
  </cols>
  <sheetData>
    <row r="1" spans="1:7" ht="20.25">
      <c r="A1" s="44" t="s">
        <v>25</v>
      </c>
      <c r="B1" s="45"/>
      <c r="C1" s="45"/>
      <c r="D1" s="45"/>
      <c r="E1" s="45"/>
      <c r="F1" s="45"/>
      <c r="G1" s="46"/>
    </row>
    <row r="2" spans="1:7" ht="14.25" customHeight="1">
      <c r="A2" s="21"/>
      <c r="B2" s="22"/>
      <c r="G2" s="23"/>
    </row>
    <row r="3" spans="1:7" ht="15.75">
      <c r="A3" s="21"/>
      <c r="G3" s="23"/>
    </row>
    <row r="4" spans="1:7" ht="18">
      <c r="A4" s="24" t="s">
        <v>26</v>
      </c>
      <c r="B4" s="65" t="s">
        <v>45</v>
      </c>
      <c r="C4" s="65"/>
      <c r="D4" s="65"/>
      <c r="E4" s="65"/>
      <c r="F4" s="65"/>
      <c r="G4" s="66"/>
    </row>
    <row r="5" spans="1:7" ht="18.75" thickBot="1">
      <c r="A5" s="21"/>
      <c r="B5" s="36" t="s">
        <v>31</v>
      </c>
      <c r="G5" s="23"/>
    </row>
    <row r="6" spans="1:7" ht="23.25" customHeight="1" thickBot="1">
      <c r="A6" s="1" t="s">
        <v>0</v>
      </c>
      <c r="B6" s="47" t="s">
        <v>1</v>
      </c>
      <c r="C6" s="48"/>
      <c r="D6" s="48"/>
      <c r="E6" s="48"/>
      <c r="F6" s="48"/>
      <c r="G6" s="49"/>
    </row>
    <row r="7" spans="1:7" ht="20.25" customHeight="1" thickBot="1">
      <c r="A7" s="2" t="s">
        <v>2</v>
      </c>
      <c r="B7" s="3" t="s">
        <v>3</v>
      </c>
      <c r="C7" s="4"/>
      <c r="G7" s="23"/>
    </row>
    <row r="8" spans="1:7" ht="18.75" thickBot="1">
      <c r="A8" s="21"/>
      <c r="B8" s="22"/>
      <c r="G8" s="23"/>
    </row>
    <row r="9" spans="1:7" ht="16.5" thickBot="1">
      <c r="A9" s="5" t="s">
        <v>4</v>
      </c>
      <c r="B9" s="6" t="s">
        <v>5</v>
      </c>
      <c r="C9" s="50"/>
      <c r="D9" s="51"/>
      <c r="E9" s="51"/>
      <c r="F9" s="51"/>
      <c r="G9" s="52"/>
    </row>
    <row r="10" spans="1:7" ht="18">
      <c r="A10" s="7" t="s">
        <v>6</v>
      </c>
      <c r="B10" s="8">
        <v>2451</v>
      </c>
      <c r="C10" s="62"/>
      <c r="D10" s="63"/>
      <c r="E10" s="63"/>
      <c r="F10" s="63"/>
      <c r="G10" s="64"/>
    </row>
    <row r="11" spans="1:7" ht="18">
      <c r="A11" s="9" t="s">
        <v>7</v>
      </c>
      <c r="B11" s="10">
        <v>6227</v>
      </c>
      <c r="C11" s="62"/>
      <c r="D11" s="63"/>
      <c r="E11" s="63"/>
      <c r="F11" s="63"/>
      <c r="G11" s="64"/>
    </row>
    <row r="12" spans="1:7" s="12" customFormat="1" ht="16.5" thickBot="1">
      <c r="A12" s="25"/>
      <c r="B12" s="11"/>
      <c r="C12" s="11"/>
      <c r="D12"/>
      <c r="E12"/>
      <c r="F12"/>
      <c r="G12" s="23"/>
    </row>
    <row r="13" spans="1:7" s="12" customFormat="1" ht="16.5" thickBot="1">
      <c r="A13" s="59"/>
      <c r="B13" s="60"/>
      <c r="C13" s="60"/>
      <c r="D13" s="60"/>
      <c r="E13" s="60"/>
      <c r="F13" s="60"/>
      <c r="G13" s="61"/>
    </row>
    <row r="14" spans="1:7" s="12" customFormat="1" ht="15.75">
      <c r="A14" s="70" t="s">
        <v>17</v>
      </c>
      <c r="B14" s="72" t="s">
        <v>8</v>
      </c>
      <c r="C14" s="74" t="s">
        <v>9</v>
      </c>
      <c r="D14" s="72" t="s">
        <v>10</v>
      </c>
      <c r="E14" s="76" t="s">
        <v>27</v>
      </c>
      <c r="F14" s="29"/>
      <c r="G14" s="57" t="s">
        <v>24</v>
      </c>
    </row>
    <row r="15" spans="1:7" s="12" customFormat="1" ht="33" customHeight="1" thickBot="1">
      <c r="A15" s="71"/>
      <c r="B15" s="73"/>
      <c r="C15" s="75"/>
      <c r="D15" s="73"/>
      <c r="E15" s="77"/>
      <c r="F15" s="30" t="s">
        <v>13</v>
      </c>
      <c r="G15" s="58"/>
    </row>
    <row r="16" spans="1:7" s="12" customFormat="1" ht="45" customHeight="1">
      <c r="A16" s="13">
        <v>915111</v>
      </c>
      <c r="B16" s="14" t="s">
        <v>38</v>
      </c>
      <c r="C16" s="15" t="s">
        <v>11</v>
      </c>
      <c r="D16" s="16">
        <v>250000</v>
      </c>
      <c r="E16" s="35"/>
      <c r="F16" s="31"/>
      <c r="G16" s="17">
        <f aca="true" t="shared" si="0" ref="G16:G31">D16*E16</f>
        <v>0</v>
      </c>
    </row>
    <row r="17" spans="1:7" s="12" customFormat="1" ht="28.5" customHeight="1">
      <c r="A17" s="13">
        <v>915221</v>
      </c>
      <c r="B17" s="14" t="s">
        <v>34</v>
      </c>
      <c r="C17" s="15" t="s">
        <v>11</v>
      </c>
      <c r="D17" s="16">
        <v>150000</v>
      </c>
      <c r="E17" s="35"/>
      <c r="F17" s="31"/>
      <c r="G17" s="17">
        <f t="shared" si="0"/>
        <v>0</v>
      </c>
    </row>
    <row r="18" spans="1:9" s="12" customFormat="1" ht="30.75" customHeight="1">
      <c r="A18" s="13">
        <v>915231</v>
      </c>
      <c r="B18" s="14" t="s">
        <v>36</v>
      </c>
      <c r="C18" s="15" t="s">
        <v>11</v>
      </c>
      <c r="D18" s="16">
        <v>40000</v>
      </c>
      <c r="E18" s="35"/>
      <c r="F18" s="31"/>
      <c r="G18" s="17">
        <f t="shared" si="0"/>
        <v>0</v>
      </c>
      <c r="I18" s="26"/>
    </row>
    <row r="19" spans="1:9" s="12" customFormat="1" ht="42" customHeight="1">
      <c r="A19" s="13">
        <v>915211</v>
      </c>
      <c r="B19" s="14" t="s">
        <v>37</v>
      </c>
      <c r="C19" s="15" t="s">
        <v>11</v>
      </c>
      <c r="D19" s="16">
        <v>10000</v>
      </c>
      <c r="E19" s="35"/>
      <c r="F19" s="31"/>
      <c r="G19" s="17">
        <f t="shared" si="0"/>
        <v>0</v>
      </c>
      <c r="I19" s="26"/>
    </row>
    <row r="20" spans="1:7" s="12" customFormat="1" ht="29.45" customHeight="1">
      <c r="A20" s="13" t="s">
        <v>16</v>
      </c>
      <c r="B20" s="14" t="s">
        <v>47</v>
      </c>
      <c r="C20" s="15" t="s">
        <v>11</v>
      </c>
      <c r="D20" s="16">
        <v>20000</v>
      </c>
      <c r="E20" s="35"/>
      <c r="F20" s="31"/>
      <c r="G20" s="17">
        <f t="shared" si="0"/>
        <v>0</v>
      </c>
    </row>
    <row r="21" spans="1:7" s="12" customFormat="1" ht="22.15" customHeight="1">
      <c r="A21" s="13" t="s">
        <v>15</v>
      </c>
      <c r="B21" s="14" t="s">
        <v>35</v>
      </c>
      <c r="C21" s="15" t="s">
        <v>11</v>
      </c>
      <c r="D21" s="16">
        <v>2000</v>
      </c>
      <c r="E21" s="35"/>
      <c r="F21" s="31"/>
      <c r="G21" s="17">
        <f t="shared" si="0"/>
        <v>0</v>
      </c>
    </row>
    <row r="22" spans="1:7" s="12" customFormat="1" ht="29.45" customHeight="1">
      <c r="A22" s="13">
        <v>938909311</v>
      </c>
      <c r="B22" s="14" t="s">
        <v>30</v>
      </c>
      <c r="C22" s="15" t="s">
        <v>11</v>
      </c>
      <c r="D22" s="16">
        <v>305000</v>
      </c>
      <c r="E22" s="35"/>
      <c r="F22" s="31"/>
      <c r="G22" s="17">
        <f t="shared" si="0"/>
        <v>0</v>
      </c>
    </row>
    <row r="23" spans="1:7" s="12" customFormat="1" ht="18" customHeight="1">
      <c r="A23" s="13">
        <v>40445158</v>
      </c>
      <c r="B23" s="14" t="s">
        <v>32</v>
      </c>
      <c r="C23" s="15" t="s">
        <v>29</v>
      </c>
      <c r="D23" s="16">
        <v>3000</v>
      </c>
      <c r="E23" s="35"/>
      <c r="F23" s="31"/>
      <c r="G23" s="17">
        <f t="shared" si="0"/>
        <v>0</v>
      </c>
    </row>
    <row r="24" spans="1:7" s="12" customFormat="1" ht="18" customHeight="1">
      <c r="A24" s="13">
        <v>912211111</v>
      </c>
      <c r="B24" s="14" t="s">
        <v>33</v>
      </c>
      <c r="C24" s="15" t="s">
        <v>29</v>
      </c>
      <c r="D24" s="16">
        <v>3000</v>
      </c>
      <c r="E24" s="35"/>
      <c r="F24" s="31"/>
      <c r="G24" s="17">
        <f t="shared" si="0"/>
        <v>0</v>
      </c>
    </row>
    <row r="25" spans="1:7" s="12" customFormat="1" ht="18" customHeight="1">
      <c r="A25" s="13">
        <v>915112</v>
      </c>
      <c r="B25" s="14" t="s">
        <v>18</v>
      </c>
      <c r="C25" s="15" t="s">
        <v>11</v>
      </c>
      <c r="D25" s="16">
        <v>500</v>
      </c>
      <c r="E25" s="35"/>
      <c r="F25" s="31"/>
      <c r="G25" s="17">
        <f t="shared" si="0"/>
        <v>0</v>
      </c>
    </row>
    <row r="26" spans="1:7" s="12" customFormat="1" ht="33.75" customHeight="1">
      <c r="A26" s="13">
        <v>914131</v>
      </c>
      <c r="B26" s="14" t="s">
        <v>39</v>
      </c>
      <c r="C26" s="38" t="s">
        <v>29</v>
      </c>
      <c r="D26" s="39">
        <v>80</v>
      </c>
      <c r="E26" s="43"/>
      <c r="F26" s="40"/>
      <c r="G26" s="17">
        <f t="shared" si="0"/>
        <v>0</v>
      </c>
    </row>
    <row r="27" spans="1:7" s="12" customFormat="1" ht="30.75" customHeight="1">
      <c r="A27" s="13">
        <v>914121</v>
      </c>
      <c r="B27" s="14" t="s">
        <v>40</v>
      </c>
      <c r="C27" s="38" t="s">
        <v>29</v>
      </c>
      <c r="D27" s="39">
        <v>80</v>
      </c>
      <c r="E27" s="43"/>
      <c r="F27" s="40"/>
      <c r="G27" s="17">
        <f t="shared" si="0"/>
        <v>0</v>
      </c>
    </row>
    <row r="28" spans="1:7" s="12" customFormat="1" ht="30" customHeight="1">
      <c r="A28" s="13">
        <v>914211</v>
      </c>
      <c r="B28" s="14" t="s">
        <v>41</v>
      </c>
      <c r="C28" s="38" t="s">
        <v>29</v>
      </c>
      <c r="D28" s="39">
        <v>40</v>
      </c>
      <c r="E28" s="43"/>
      <c r="F28" s="40"/>
      <c r="G28" s="17">
        <f t="shared" si="0"/>
        <v>0</v>
      </c>
    </row>
    <row r="29" spans="1:7" s="12" customFormat="1" ht="36" customHeight="1">
      <c r="A29" s="13">
        <v>914921</v>
      </c>
      <c r="B29" s="14" t="s">
        <v>42</v>
      </c>
      <c r="C29" s="38" t="s">
        <v>29</v>
      </c>
      <c r="D29" s="39">
        <v>200</v>
      </c>
      <c r="E29" s="43"/>
      <c r="F29" s="40"/>
      <c r="G29" s="17">
        <f t="shared" si="0"/>
        <v>0</v>
      </c>
    </row>
    <row r="30" spans="1:7" s="12" customFormat="1" ht="19.5" customHeight="1">
      <c r="A30" s="42"/>
      <c r="B30" s="37" t="s">
        <v>43</v>
      </c>
      <c r="C30" s="38" t="s">
        <v>29</v>
      </c>
      <c r="D30" s="39">
        <v>150</v>
      </c>
      <c r="E30" s="43"/>
      <c r="F30" s="40"/>
      <c r="G30" s="41">
        <f t="shared" si="0"/>
        <v>0</v>
      </c>
    </row>
    <row r="31" spans="1:7" s="12" customFormat="1" ht="46.5" customHeight="1" thickBot="1">
      <c r="A31" s="42"/>
      <c r="B31" s="37" t="s">
        <v>46</v>
      </c>
      <c r="C31" s="38" t="s">
        <v>44</v>
      </c>
      <c r="D31" s="39">
        <v>1000</v>
      </c>
      <c r="E31" s="43"/>
      <c r="F31" s="40"/>
      <c r="G31" s="41">
        <f t="shared" si="0"/>
        <v>0</v>
      </c>
    </row>
    <row r="32" spans="1:7" s="12" customFormat="1" ht="18" customHeight="1">
      <c r="A32" s="53" t="s">
        <v>12</v>
      </c>
      <c r="B32" s="54"/>
      <c r="C32" s="54"/>
      <c r="D32" s="54"/>
      <c r="E32" s="54"/>
      <c r="F32" s="32"/>
      <c r="G32" s="18">
        <f>SUM(G16:G31)</f>
        <v>0</v>
      </c>
    </row>
    <row r="33" spans="1:7" s="12" customFormat="1" ht="18" customHeight="1">
      <c r="A33" s="55" t="s">
        <v>13</v>
      </c>
      <c r="B33" s="56"/>
      <c r="C33" s="56"/>
      <c r="D33" s="56"/>
      <c r="E33" s="56"/>
      <c r="F33" s="33"/>
      <c r="G33" s="19">
        <f>G32*0.21</f>
        <v>0</v>
      </c>
    </row>
    <row r="34" spans="1:7" s="12" customFormat="1" ht="18" customHeight="1" thickBot="1">
      <c r="A34" s="68" t="s">
        <v>14</v>
      </c>
      <c r="B34" s="69"/>
      <c r="C34" s="69"/>
      <c r="D34" s="69"/>
      <c r="E34" s="69"/>
      <c r="F34" s="34"/>
      <c r="G34" s="20">
        <f>G32*1.21</f>
        <v>0</v>
      </c>
    </row>
    <row r="35" spans="1:6" s="12" customFormat="1" ht="18" customHeight="1">
      <c r="A35"/>
      <c r="B35"/>
      <c r="C35"/>
      <c r="D35"/>
      <c r="E35"/>
      <c r="F35"/>
    </row>
    <row r="36" ht="15.75">
      <c r="A36" t="s">
        <v>23</v>
      </c>
    </row>
    <row r="37" spans="1:7" ht="15.75">
      <c r="A37" s="67" t="s">
        <v>28</v>
      </c>
      <c r="B37" s="67"/>
      <c r="C37" s="67"/>
      <c r="D37" s="67"/>
      <c r="E37" s="67"/>
      <c r="F37" s="67"/>
      <c r="G37" s="67"/>
    </row>
    <row r="38" spans="1:7" ht="15.75">
      <c r="A38" s="67"/>
      <c r="B38" s="67"/>
      <c r="C38" s="67"/>
      <c r="D38" s="67"/>
      <c r="E38" s="67"/>
      <c r="F38" s="67"/>
      <c r="G38" s="67"/>
    </row>
    <row r="39" spans="1:7" ht="15.75">
      <c r="A39" s="67"/>
      <c r="B39" s="67"/>
      <c r="C39" s="67"/>
      <c r="D39" s="67"/>
      <c r="E39" s="67"/>
      <c r="F39" s="67"/>
      <c r="G39" s="67"/>
    </row>
  </sheetData>
  <mergeCells count="17">
    <mergeCell ref="A37:G39"/>
    <mergeCell ref="A34:E34"/>
    <mergeCell ref="A14:A15"/>
    <mergeCell ref="B14:B15"/>
    <mergeCell ref="C14:C15"/>
    <mergeCell ref="D14:D15"/>
    <mergeCell ref="E14:E15"/>
    <mergeCell ref="A1:G1"/>
    <mergeCell ref="B6:G6"/>
    <mergeCell ref="C9:G9"/>
    <mergeCell ref="A32:E32"/>
    <mergeCell ref="A33:E33"/>
    <mergeCell ref="G14:G15"/>
    <mergeCell ref="A13:G13"/>
    <mergeCell ref="C10:G10"/>
    <mergeCell ref="C11:G11"/>
    <mergeCell ref="B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7:D20"/>
  <sheetViews>
    <sheetView workbookViewId="0" topLeftCell="A1">
      <selection activeCell="D17" sqref="D17:D20"/>
    </sheetView>
  </sheetViews>
  <sheetFormatPr defaultColWidth="9.00390625" defaultRowHeight="15.75"/>
  <sheetData>
    <row r="17" ht="15.75">
      <c r="D17" s="27" t="s">
        <v>19</v>
      </c>
    </row>
    <row r="18" ht="15.75">
      <c r="D18" s="27" t="s">
        <v>20</v>
      </c>
    </row>
    <row r="19" ht="15.75">
      <c r="D19" s="27" t="s">
        <v>21</v>
      </c>
    </row>
    <row r="20" ht="15.75">
      <c r="D20" s="28" t="s">
        <v>22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FEBB17B840F40996D109FD5A357CD" ma:contentTypeVersion="10" ma:contentTypeDescription="Create a new document." ma:contentTypeScope="" ma:versionID="6d8411d17041a5d10423428763bb0685">
  <xsd:schema xmlns:xsd="http://www.w3.org/2001/XMLSchema" xmlns:xs="http://www.w3.org/2001/XMLSchema" xmlns:p="http://schemas.microsoft.com/office/2006/metadata/properties" xmlns:ns3="61f52aab-a4ae-4301-b637-03f10e602907" targetNamespace="http://schemas.microsoft.com/office/2006/metadata/properties" ma:root="true" ma:fieldsID="ef54333f0575c906b66a6754859b1e84" ns3:_="">
    <xsd:import namespace="61f52aab-a4ae-4301-b637-03f10e6029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52aab-a4ae-4301-b637-03f10e60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1f52aab-a4ae-4301-b637-03f10e60290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A3718-0884-472E-95A2-F64EC9C96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f52aab-a4ae-4301-b637-03f10e6029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55D710-E0A5-4B0F-863D-F92962567AC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1f52aab-a4ae-4301-b637-03f10e60290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2B7464-68D7-44F4-AEBD-A713F24C3F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Tadeas Muller</dc:creator>
  <cp:keywords/>
  <dc:description/>
  <cp:lastModifiedBy>Čechová Štěpánka</cp:lastModifiedBy>
  <cp:lastPrinted>2023-03-31T08:36:32Z</cp:lastPrinted>
  <dcterms:created xsi:type="dcterms:W3CDTF">2019-01-11T12:08:21Z</dcterms:created>
  <dcterms:modified xsi:type="dcterms:W3CDTF">2024-01-02T06:46:35Z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0x010100059FEBB17B840F40996D109FD5A357CD</vt:lpwstr>
  </property>
</Properties>
</file>