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16" yWindow="65416" windowWidth="29040" windowHeight="15840" activeTab="0"/>
  </bookViews>
  <sheets>
    <sheet name="IT vybavení" sheetId="1" r:id="rId1"/>
  </sheets>
  <definedNames/>
  <calcPr calcId="191029"/>
  <extLst/>
</workbook>
</file>

<file path=xl/sharedStrings.xml><?xml version="1.0" encoding="utf-8"?>
<sst xmlns="http://schemas.openxmlformats.org/spreadsheetml/2006/main" count="175" uniqueCount="150">
  <si>
    <t>Zařízení</t>
  </si>
  <si>
    <t>Technická specifikace</t>
  </si>
  <si>
    <t>Úhlopříčka displeje</t>
  </si>
  <si>
    <t>Procesor</t>
  </si>
  <si>
    <t>Další vybavení</t>
  </si>
  <si>
    <t>Záruka</t>
  </si>
  <si>
    <t>24 měsíců</t>
  </si>
  <si>
    <t>Vybavení</t>
  </si>
  <si>
    <t>Operační systém</t>
  </si>
  <si>
    <t>Definice displeje</t>
  </si>
  <si>
    <t>Ostatní vybavení</t>
  </si>
  <si>
    <t>Součásti dodávky</t>
  </si>
  <si>
    <t xml:space="preserve">Doprava na místo určení, instalace a zprovoznění, zaškolení. </t>
  </si>
  <si>
    <t>Záruka min. 36 měsíců, technická podpora po dobu min. 24 měsíců</t>
  </si>
  <si>
    <t>min. 86 palců</t>
  </si>
  <si>
    <t>Další vybavení displeje</t>
  </si>
  <si>
    <t>Chromebook</t>
  </si>
  <si>
    <t>3D brýle I.</t>
  </si>
  <si>
    <t>3D brýle II.</t>
  </si>
  <si>
    <t>Středový díl</t>
  </si>
  <si>
    <t>LED displej s rozlišením 4K UHD 3840 x 2160 Pixels</t>
  </si>
  <si>
    <t>Kontrast</t>
  </si>
  <si>
    <t>min. 4700:1</t>
  </si>
  <si>
    <t>Jas</t>
  </si>
  <si>
    <t>Konektivita</t>
  </si>
  <si>
    <t>2 x HDMI, DP, 3xUSB, RJ 45 (z toho min. 1xUSB-C a 1xHDMI na předním panelu)</t>
  </si>
  <si>
    <t>Dotykové body</t>
  </si>
  <si>
    <t>Interní úložiště</t>
  </si>
  <si>
    <t>min. 32GB</t>
  </si>
  <si>
    <t>Ozvučení</t>
  </si>
  <si>
    <t>integrované 4 x 10W</t>
  </si>
  <si>
    <t>Vozík pro nabíjení chromebooků</t>
  </si>
  <si>
    <t>Specifikace předmětu plnění</t>
  </si>
  <si>
    <t>cena ks bez DPH</t>
  </si>
  <si>
    <t>cena celkem bez DPH</t>
  </si>
  <si>
    <t>DPH</t>
  </si>
  <si>
    <t>celkem</t>
  </si>
  <si>
    <t>Počet ks</t>
  </si>
  <si>
    <t>14"</t>
  </si>
  <si>
    <t xml:space="preserve">celkově 10 jader s bodovým passMark - min. 13 600 bodů </t>
  </si>
  <si>
    <t>Operační paměť</t>
  </si>
  <si>
    <t>8GB RAM</t>
  </si>
  <si>
    <t>Pevný disk</t>
  </si>
  <si>
    <t>256 GB M.2 NVMe™ PCIe® 3.0 SSD</t>
  </si>
  <si>
    <t xml:space="preserve">TouchPad Minimálně - 5,5“, LED, 300nits, WUXGA (1920 x 1200) 16:10, Obnovovací frekvence 60Hz, Kontrast 800:1, Dotyková obrazovka, Provedení  Konvertibilní, Web kamera – Rozlišení - 720p HD, </t>
  </si>
  <si>
    <t>Grafická karta</t>
  </si>
  <si>
    <t>Grafická karta - Grafika Intergrated Iris Xe</t>
  </si>
  <si>
    <t>Chrome</t>
  </si>
  <si>
    <t>Portové rozhraní</t>
  </si>
  <si>
    <t>1x USB 3.2 Gen 2 Type-A, 2x USB 3.2 Gen 2 Type-C support display / power delivery, 1x HDMI 2.1, 1x 3.5mm Combo Audio Jack, Micro SD card reader",  Připojení Wi-Fi 6E(802.11ax) (Dual band) 2*2 + Bluetooth® 5.3 Wireless Card</t>
  </si>
  <si>
    <t>Baterie</t>
  </si>
  <si>
    <t>min. 63 Wh (3článková) Li-ion</t>
  </si>
  <si>
    <t>Váha</t>
  </si>
  <si>
    <t>max. 1,8 kg</t>
  </si>
  <si>
    <t>Certifikace</t>
  </si>
  <si>
    <t>minimálně US MIL-STD 810H military-grade standard</t>
  </si>
  <si>
    <t>Ekoznačka</t>
  </si>
  <si>
    <t>Energy Star 8.0</t>
  </si>
  <si>
    <t>Klávesnice</t>
  </si>
  <si>
    <t>antibakteriální z důvodu půjčování mezi žáky</t>
  </si>
  <si>
    <t>Příslušenství</t>
  </si>
  <si>
    <t>Součástí balení bude i Stylus s technologií Fast Charge (rychlé nabití</t>
  </si>
  <si>
    <t>36 měsíců</t>
  </si>
  <si>
    <t>Pevné počítače pro žáky a učitele</t>
  </si>
  <si>
    <t>minimálně 13. generace</t>
  </si>
  <si>
    <t>Total Cores</t>
  </si>
  <si>
    <t>14 Cores, 20 Threads</t>
  </si>
  <si>
    <t>Socket:</t>
  </si>
  <si>
    <t>FCLGA1700</t>
  </si>
  <si>
    <t>BenchMark</t>
  </si>
  <si>
    <t>min. 24600 bodů</t>
  </si>
  <si>
    <t>16GB DDR4 non ECC 3200MHz</t>
  </si>
  <si>
    <t xml:space="preserve">Počet osazených slotů </t>
  </si>
  <si>
    <t>1 / celkový počet slotů 2</t>
  </si>
  <si>
    <t>Typ uložiště : SSD M.2 2230, Kapacita disku 512 GB,Typ SSD disku M.2 PCIe NVMe Class 35</t>
  </si>
  <si>
    <t>Síťová připojení</t>
  </si>
  <si>
    <t>Typ RJ45: ANO,Rychlost LAN: 10/100/1000 Mb/s, bez karty bezdrátové sítě WLAN (bez Wi-Fi)</t>
  </si>
  <si>
    <t>Konektory</t>
  </si>
  <si>
    <t>Počet USB 2.0  2 ks rychlost přenosu dat až 480 Mb/s,  Počet USB 3.0 / 3.1 Gen2 4 KS  rychlost přenosu dat až 5 Gb/s, Další konektory combo audio výstup, Grafické výstupy DisplayPort, HDMI</t>
  </si>
  <si>
    <t>Výbava a příslušenství</t>
  </si>
  <si>
    <t>klávesnice, myš, bez optické mechaniky, napájecí zdroj 90W, Velikost skříně Micro Tower</t>
  </si>
  <si>
    <t>Další vlastnosti</t>
  </si>
  <si>
    <t>ECO značka, vyhovuje normě Energy Star, registrace EPEAT 2018 (Gold)</t>
  </si>
  <si>
    <t xml:space="preserve">Operační systém </t>
  </si>
  <si>
    <t xml:space="preserve">Windows 10 Pro, Czech. Zadavatel požaduje konkrétní SW z důvodu kompatibility s již používaným SW, kdy nevzniknou zadavateli vícenáklady spojené s nutností proškolení pedagogů na nový SW. </t>
  </si>
  <si>
    <t>Basic Onsite Service Extension, 36 Month(s)</t>
  </si>
  <si>
    <t>LCD monitor s LED podsvícením</t>
  </si>
  <si>
    <t>Typ zařízení LCD monitor s LED podsvícením -  24"
Typ panelu IPS
Poměr stran 16:9
Nativnírozlišení Full HD (1080p) 1920 x 1080 při 75 Hz
Jas 250 cd/m2
Kontrastní poměr 1000:1
Doba odezvy 4 ms
Vstupní konektory 2x HDMI
1 x Audio výstup
Úpravy polohy displeje Sklon
Povlak obrazovky Anti-glare 3H hardness
Rozměry (ŠxHxV) – Z důvodu místa ve školní učebně
podstavcem 53.78 cm x 15.28 cm x 41.28 cm
Normy pro životníprostředí TCO Certified Displays 8,EPA Energy Star
Technologie Low Blue Light,
Typ Reproduktory - stereo
o Výstupní napětí/ kanál 3 Watt
Úpravy polohy displeje Sklon
Úhel naklonění -5/+21</t>
  </si>
  <si>
    <t>Brýle určené pro virtuální realitu, dva samostatné displeje AMOLED, každý s rozlišením 2448 x 2448 px (4896 x 2448 kombinovaně). Senzory - SteamVR Tracking 2.0, G-senzor, gyroskop, senzor přiblížení, zorné pole 120°, obnovovací frekvence až 120 Hz, vestavěná sluchátka s 3D prostorovým zvukem a zabudovaným zesilovačem. Duální kamera se dvěma mikrofony, které podporují režim Alert či Konverzace, nastavitelné popruhy a plynulé nastavení vzdálenosti očí (IPD systém). DisplayPort (propojení s PC), Bluetooth a USB typ C (periférie). Balení obsahuje brýle, 2x pohybový ovladač, 2x externí snímače pohybu, Link box, kabeláž, napájecí adaptéry. Business Warranty &amp; Services pro Vive Pro, Cosmos, XR - Tříletá elektronická záruka pro komerční použití. Vztahuje se i na příslušenství v balení jako jsou ovladače, konvertor, spojovací box, kabely, napájecí adaptér a další. Záruka musí být aktivována do 3 měsíců od nákupu HW.                                                                                                                        Wireless Adaptor Full Pack - Bezdrátový adaptér, kde senzor pracuje s technologií Intel WiGig v nezarušeném pásmu 60 GHz a pro přenos obrazu využívá XR kodeku společnosti DisplayLink, napájení zajišťuje přiložená powerbanka s technologií QuickCharge 3.0. Kapacita baterie: 10050 mAh, Dosah: 6 m, Výdrž baterie: až 2,5 h, 1× Bezdrátový adaptér, 1× PCIe karta, 1× Anténní kabel + box, 1× All-in-One kabel, 1× Powerbanka (21 W), 1× držák pro power banku, 1× USB-A na USB-C kabel, 1× USB-A na USB-A kabel, 1× kolébka pro powerbanku (cradle), 1× polstrování (head pad cushion), 1× suchý zip (velcro). Ovladače Valve Index - set dvou ovladačů na ruce, kompatibilních s technologií daných brýlí.</t>
  </si>
  <si>
    <t xml:space="preserve">Brýle určené pro, VR, MR, AR realitu. 4K rozlišení v rámci VR i smíšené reality. Čtveřice širokoúhlých kamer zajišťuje přesné snímání pohybu v prostoru, a to i ve spojení s ovladači či příslušenstvím Wrist Tracker, který lze nosit na zápěstí nebo jej umístit na jakýkoli objekt, který chcete přenést do smíšené reality MR, dva samostatné displeje, každý s rozlišením 1920 x 1920 obrazových bodů na oko, integrovaný procesor Qualcomm Snapdragon XR2, 12 GB paměti RAM a vnitřním úložištěm o velikosti 128 GB. Zorné pole 110° s obnovovací frekvencí 90 Hz, dvojice mikrofonů. Headset nabízí plnohodnotné snímání pohybu ve všech šesti osách (tj. směr plus rotace kolem os neboli 6-DOF). Toho je dosaženo pomocí čtyř kamer zabudovaných přímo v headsetu. Jde tedy o „inside-out tracking“, který nevyžaduje žádné externí senzory nebo kamery. 16 Mpx kamera umístěná na přední straně umožňuje propojení fyzického a virtuálního světa v pass-through režimu. O napájení se stará vyměnitelná 26,6 Wh baterie s výdrží až 2 hodiny. Brýle je možné používat i bez kolébky s baterií, stačí připojit napájecí adaptér s výkonem alespoň 18 W (není součástí balení). Samozřejmostí je plynulé nastavení vzdálenosti očí (IPD systém). Spojení pak zajistí Wi-Fi 6 a Bluetooth 5.2.Headset je dodáván se dvěma ovladači s výdrží baterie až 15 hodin, akcelerometrem, gyroskopem a analogovou spouští. Díky ní jsou schopny při interakci s virtuálními objekty vyhodnotit i sílu stisku, což posiluje přesvědčivost simulace. Rozlišení displeje: 2x 1920 x 1920 px (3840 x 1920 kombinovaně), Displej: 2x LCD,  Zorné pole (FOV): 110°, Konektory a připojení: Wi-Fi, Bluetooth, 2x USB typ C, Obsah balení: brýle, kolébka s baterií, 2x pohybový ovladač, 2x poutko, horní popruh, USB-C kabel, 2x USB na USB-C kabel, pouzdro z mikrovlákna, lze provozovat i bez nutnosti propojení s PC.                                                           </t>
  </si>
  <si>
    <t>2ks Wrist Tracker Bezdrátový senzor na zápěstí kompatibilní s brýlemi pro virtuální realitu, který sleduje orientaci a polohu ruky až po loket. Je navržen jako doplněk ke stávajícím ovladačům. Propojení s brýlemi probíhá bezdrátově skrze Bluetooth a o napájení se stará integrovaná baterie s výdrží až 4 hodiny, nabíjení je realizováno pomocí portu USB typu C. PC Sync Cable 5m, konektor 1: USB 3.1 typ C (M), konektor 2: USB 3.1 typ C (M), Délka: 5 m, Kabel s pravoúhlým konektorem k propojení VR headsetu s počítačem. Splňuje specifikace USB 3.2 Gen2 (USB 3.1) a nabízí přenosovou rychlost až 10 Gb/s.                                                                                                                            Business Warranty &amp; Services pro Vive Pro, Cosmos, XR - Tříletá elektronická záruka pro komerční použití. Vztahuje se i na příslušenství v balení jako jsou ovladače, konvertor, spojovací box, kabely, napájecí adaptér a další. Záruka musí být aktivována do 3 měsíců od nákupu HW.                                                                                                                             UniFi 6 Enterprise s kompatibilitou do stávající infrastruktury bezdrátové sítě (U6-Enterprise) je výkonný 3pásmový Wi-Fi 6E access point s podporou frekvenčních pásem 2,4/5/6 GHz a přenosovou rychlostí až 10,2 Gbps (agregovaná propustnost), standard 802.11ax (Wi-Fi 6E - Extended), anténní systém DL/UL MU-MIMO 4x4 s šířkou kanálu až 160 MHz pro vysokokapacitní připojení (uplink/downlink). AP se ziskem antén 3,2 dBi (2.4 GHz), 5,3 dBi (5 GHz) a 6 dBi (6 GHz). Přístupový bod podporuje aktivní PoE+ napájení 802.3at, neobsahuje PoE adaptér. UBNT PoE adaptér, rozhraní: 2× RJ-45, rychlost 1Gbps, napájení: 100–240 V AC, výstupní napětí a proud: 48 V DC / 0,65 A (30 W).</t>
  </si>
  <si>
    <t xml:space="preserve">PC pro 3D brýle </t>
  </si>
  <si>
    <t>Skříň</t>
  </si>
  <si>
    <t>Middle Tower, průhledná bočnice</t>
  </si>
  <si>
    <t>Interní pozice</t>
  </si>
  <si>
    <t>2x 3,5", 6x 2,5" (4+2)</t>
  </si>
  <si>
    <t>Kompatibility základní desky</t>
  </si>
  <si>
    <t>ATX, Micro ATX, Mini ITX, EATX (do 272 mm)</t>
  </si>
  <si>
    <t>Zdroj</t>
  </si>
  <si>
    <t>bez zdroje</t>
  </si>
  <si>
    <t>Konektory na horním panelu</t>
  </si>
  <si>
    <t>1x USB 3.2 Gen2 typ C, 2x USB 3.2 Gen1 (USB 3.0), 1x kombinovaný port sluchátek a mikrofonu</t>
  </si>
  <si>
    <t>Chlazení</t>
  </si>
  <si>
    <t>2x 120 mm ventilátor (1 osazený v přední části skříně, druhý pak v zadní části), 5 dalších pozic pro ventilátor volných neosazených</t>
  </si>
  <si>
    <t>Prachové filtry, možnost osadit až 360 mm dlouhý výměník vodního chlazení na přední či horní straně. Ve skříni bude dostatek prostoru pro chladič CPU do výšky až 185 mm.</t>
  </si>
  <si>
    <t>Ventilátory</t>
  </si>
  <si>
    <t>Počet kusů: 5, Rychlost ventilátoru: 200 - 1350 ot./min., Konektor: 4-pin PWM + 4-pin (F), Hlučnost: 0,3 sone (± 22,5 dBA), Průtok vzduchu: 74 CFM, Rozměry: 140 x 140 x 27 mm</t>
  </si>
  <si>
    <t>Výkon: 850 W, Velikost ventilátoru: 120 mm, Certifikace: 80PLUS Gold, Napájecí konektory: 1× ATX 20+4pin, 1× EPS 8pin, 1× EPS 4+4pin, 4× PCIe 6+2pin, 6× SATA, 2× Molex, Další vybavení: Odpojitelné kabely</t>
  </si>
  <si>
    <t>Základní deska</t>
  </si>
  <si>
    <t>Formát: ATX, CPU: Podpora procesorů 12. a 13. generace Intel Core, nebo AM 4 nebo AM 5, Patice LGA1700</t>
  </si>
  <si>
    <t>Paměť</t>
  </si>
  <si>
    <r>
      <t xml:space="preserve">4x DDR5 paměťový slot, podpora až 128 GB, Dvoukanálová architektura paměti. Požadovaná paměť  min. 32 GB, celkový počet slotů 4. Celkový počet osazených slotů 2 (2 x 16 GB), frekvence 6000 MHz, latence CL 36, napětí 1,35 </t>
    </r>
    <r>
      <rPr>
        <u val="single"/>
        <sz val="10"/>
        <color theme="1"/>
        <rFont val="Calibri"/>
        <family val="2"/>
      </rPr>
      <t>V.</t>
    </r>
  </si>
  <si>
    <t>Sloty</t>
  </si>
  <si>
    <t>1x PCIe 5.0 x16 slot, 1x PCIe 4.0 x16 slot (podporuje x4 režim), 1x PCIe 3.0 x16 slot (podporuje x1 režim), 1x PCIe 3.0 x1 slot, 1x M.2 slot, M Key, pro jednotky typu 22110/2280/2260/2242 (PCIe 4.0 x4 režim), 6x SATA 6Gb/s port, 1x M.2 slot, M Key, pro jednotky typu 2280/2260/2242 (PCIe 4.0 x4 režim), 2x M.2 slot, M Key, pro jednotky typu 2280/2260/2242 (SATA a PCIe 4.0 x4 režim)</t>
  </si>
  <si>
    <t>1x HDMI port, podporující max. rozlišení 4K při 60 Hz, 1x DisplayPort port, podporující max. rozlišení 4K při 60 Hz, 6x USB 2.0 port (2 porty na zadním panelu, 4 porty dostupné přes interní USB konektory), 4x USB 3.2 Gen1 port (2 porty na zadním panelu, 2 porty dostupné přes interní USB konektor), 3x USB 3.2 Gen2 typ A port na zadním panelu, 1x USB 3.2 Gen2 typ C port dostupný přes interní USB konektor, 1x USB 3.2 Gen 2x2 typ C na zadním panelu, 5x audio jack, 1x optický S/PDIF výstup, 1x RJ45, 2x konektor Wi-Fi antény</t>
  </si>
  <si>
    <t>Ostatní</t>
  </si>
  <si>
    <t>1x 24-pin ATX hlavní napájecí konektor, 2x 8-pin 12V napájecí konektor, 1x konektor ventilátoru CPU, 1x konektor ventilátoru pumpy vodního chlazení, 6x konektor systémového ventilátoru, 2x konektor předního panelu, 1x konektor detekce otevření skříně, 1x audio konektor předního panelu, 1x TBT konektor (podporuje RTD3), 1x konektor Tuning ovladače, 3x konektor V2 ARGB LED, 1x konektor RGB LED, 1x TPM konektor (podporuje TPM 2.0)</t>
  </si>
  <si>
    <t>Karty</t>
  </si>
  <si>
    <r>
      <rPr>
        <b/>
        <sz val="10"/>
        <color theme="1"/>
        <rFont val="Calibri"/>
        <family val="2"/>
      </rPr>
      <t>Integorvaná zvuková karta</t>
    </r>
    <r>
      <rPr>
        <sz val="10"/>
        <color theme="1"/>
        <rFont val="Calibri"/>
        <family val="2"/>
      </rPr>
      <t xml:space="preserve">: Realtek ALC4080 Codec, 7.1kanálové USB High Performance Audio
</t>
    </r>
    <r>
      <rPr>
        <b/>
        <sz val="10"/>
        <color theme="1"/>
        <rFont val="Calibri"/>
        <family val="2"/>
      </rPr>
      <t>Integrovaná Síťová karta</t>
    </r>
    <r>
      <rPr>
        <sz val="10"/>
        <color theme="1"/>
        <rFont val="Calibri"/>
        <family val="2"/>
      </rPr>
      <t xml:space="preserve">: 1x Intel 2,5Gigabit LAN řadič, Wi-Fi 802.11a/b/g/n/ac/ax, Dual Band (2,4 GHz, 5 GHz, 6 GHz), Podpora MU-MIMO TX/RX, Rychlost přenosu dat až 2,4 Gbps, Bluetooth 5.3
</t>
    </r>
    <r>
      <rPr>
        <b/>
        <sz val="10"/>
        <color theme="1"/>
        <rFont val="Calibri"/>
        <family val="2"/>
      </rPr>
      <t>Další součásti</t>
    </r>
    <r>
      <rPr>
        <sz val="10"/>
        <color theme="1"/>
        <rFont val="Calibri"/>
        <family val="2"/>
      </rPr>
      <t>: 4x EZ Debug LED, Podpora RAID 0, RAID 1, RAID 5 a RAID 10 pro SATA i M.2 NVMe jednotky.</t>
    </r>
  </si>
  <si>
    <r>
      <rPr>
        <b/>
        <sz val="10"/>
        <color theme="1"/>
        <rFont val="Calibri"/>
        <family val="2"/>
      </rPr>
      <t>Skóre dle https://www.cpubenchmark.net/: min. 53000 bodů</t>
    </r>
    <r>
      <rPr>
        <sz val="10"/>
        <color theme="1"/>
        <rFont val="Calibri"/>
        <family val="2"/>
      </rPr>
      <t xml:space="preserve">
Počet jader: 24 (8x výkonnostní + 16x efektivní)
Max. frekvence: 5,6 GHz
Zákl. frekvence (výkonnostní jádra): 2,0 GHz
Zákl. frekvence (efektivní jádra): 1,5 GHz
Patice: LGA 1700
Počet vláken: 32
L2 Cache: 32 MB
Cache (Intel Smart): 36 MB
TDP: 65 W
Max. výkon (Turbo Power): 219 W
Grafický čip: ne
Výrobní proces: 7 nm (0,007 µm)
Max. paměť: 128 GB
Paměťové kanály: 2</t>
    </r>
  </si>
  <si>
    <t>Chladič CPU</t>
  </si>
  <si>
    <t>Patice: Intel: 1700, 1200, 1150, 1151, 1155, 1156, 2066, 2011-3, 2011, AMD: AM5, AM4
Počet ventilátorů: 2
Otáčky ventilátoru: 500 - 1850 ot./m.
Hlučnost: max. 28 dBA
Maximální TDP: 260 W</t>
  </si>
  <si>
    <t>Disk</t>
  </si>
  <si>
    <t>Kapacita: 2 TB
Formát disku: M.2 (2280)
Rozhraní: M.2 (PCIe 4.0 x4 NVMe)
Rychlost čtení: 7000 MB/s
Rychlost zápisu: 7000 MB/s
SSD: Ano, TLC
Podpora TRIM: ano
Chladič: Ano. Disk je osazen nízkoprofilovým grafeno-hliníkovým chladičem.</t>
  </si>
  <si>
    <t>GPU</t>
  </si>
  <si>
    <t>Grafický čip: čip splňující parametry čipu GeForce RTX 4080 nebo lepší
Takt jádra: 2 595 MHz v Boost režimu (2 610 MHz v Extreme Performance režimu)
Takt paměti: 22 400 MHz – 256bit
Velikost paměti: 16 GB GDDR6X
Typ sběrnice: PCI Express 4.0
Konektory: 1× HDMI, 3× DisplayPort (Podpora HDMI 2.1a, DisplayPort 1.4a)
Napájení: 1× 16-pin PCIe
Podpora: Microsoft DirectX 12 Ultimate, OpenGL 4.6</t>
  </si>
  <si>
    <t>SW</t>
  </si>
  <si>
    <t xml:space="preserve">OS: Windows 11 Pro </t>
  </si>
  <si>
    <t>3D tiskárna                             Základní vybavení obsahuje: sestavenou 3D tiskárnu, oboustranný tiskový plát s hladkým PEI povrchem, 1 kg filamentu PLA Galaxy Black, příručku 3D tisku, USB disk se vzorovými modely (připravené G-code), sadu nářadí: uni-wrench klíč, 13/16 klíč, křížový šroubovák, tenké kleště, torx a inbusové klíče, alkoholem vlhčené ubrousky, akupunkturní jehla, držák cívky, mazadlo na ložiska, výrobní protokol</t>
  </si>
  <si>
    <t>Maximální rozměry tisku</t>
  </si>
  <si>
    <t>250 x 210 x 220 mm | 9.84 x 8.3 x 8.6 in</t>
  </si>
  <si>
    <t>Průměr filamentu</t>
  </si>
  <si>
    <t>1.75 mm</t>
  </si>
  <si>
    <t>Výška vrstvy</t>
  </si>
  <si>
    <t>0.05-0.30 mm</t>
  </si>
  <si>
    <t>Specifikace</t>
  </si>
  <si>
    <r>
      <t xml:space="preserve">Základní deska na míru vyrobená 32bitová STM32 xBuddy, </t>
    </r>
    <r>
      <rPr>
        <b/>
        <sz val="10"/>
        <color theme="1"/>
        <rFont val="Calibri"/>
        <family val="2"/>
      </rPr>
      <t xml:space="preserve">Drivery krokových motorů </t>
    </r>
    <r>
      <rPr>
        <sz val="10"/>
        <color theme="1"/>
        <rFont val="Calibri"/>
        <family val="2"/>
      </rPr>
      <t xml:space="preserve">Trinamic 2130, </t>
    </r>
    <r>
      <rPr>
        <b/>
        <sz val="10"/>
        <color theme="1"/>
        <rFont val="Calibri"/>
        <family val="2"/>
      </rPr>
      <t xml:space="preserve">Krokové motory - </t>
    </r>
    <r>
      <rPr>
        <sz val="10"/>
        <color theme="1"/>
        <rFont val="Calibri"/>
        <family val="2"/>
      </rPr>
      <t xml:space="preserve">Precizní 0.9° X,Y krokové motory (prevence „VFA“ povrchových vad)
</t>
    </r>
    <r>
      <rPr>
        <b/>
        <sz val="10"/>
        <color theme="1"/>
        <rFont val="Calibri"/>
        <family val="2"/>
      </rPr>
      <t xml:space="preserve">Extruder - </t>
    </r>
    <r>
      <rPr>
        <sz val="10"/>
        <color theme="1"/>
        <rFont val="Calibri"/>
        <family val="2"/>
      </rPr>
      <t xml:space="preserve">Nextruder, přímý pohon („Direct Drive“), E3D V6 kompatibilní (pomocí adaptéru)
</t>
    </r>
    <r>
      <rPr>
        <b/>
        <sz val="10"/>
        <color theme="1"/>
        <rFont val="Calibri"/>
        <family val="2"/>
      </rPr>
      <t xml:space="preserve">Elektronika extruderu - </t>
    </r>
    <r>
      <rPr>
        <sz val="10"/>
        <color theme="1"/>
        <rFont val="Calibri"/>
        <family val="2"/>
      </rPr>
      <t xml:space="preserve">Speciální rozbočovací deska pro připojení ventilátorů, termistorů a dalších komponentů.
</t>
    </r>
    <r>
      <rPr>
        <b/>
        <sz val="10"/>
        <color theme="1"/>
        <rFont val="Calibri"/>
        <family val="2"/>
      </rPr>
      <t xml:space="preserve">Vedení filamentu - </t>
    </r>
    <r>
      <rPr>
        <sz val="10"/>
        <color theme="1"/>
        <rFont val="Calibri"/>
        <family val="2"/>
      </rPr>
      <t xml:space="preserve">Hliníkový heatsink (chladič), celokovový hotend, bez PTFE trubičky
</t>
    </r>
    <r>
      <rPr>
        <b/>
        <sz val="10"/>
        <color theme="1"/>
        <rFont val="Calibri"/>
        <family val="2"/>
      </rPr>
      <t xml:space="preserve">Systém pohonu - </t>
    </r>
    <r>
      <rPr>
        <sz val="10"/>
        <color theme="1"/>
        <rFont val="Calibri"/>
        <family val="2"/>
      </rPr>
      <t xml:space="preserve">Nextruder planetová převodovka, poměr 10:1
</t>
    </r>
    <r>
      <rPr>
        <b/>
        <sz val="10"/>
        <color theme="1"/>
        <rFont val="Calibri"/>
        <family val="2"/>
      </rPr>
      <t xml:space="preserve">Průměr trysky - </t>
    </r>
    <r>
      <rPr>
        <sz val="10"/>
        <color theme="1"/>
        <rFont val="Calibri"/>
        <family val="2"/>
      </rPr>
      <t xml:space="preserve">0.4mm (výchozí) / podporuje další průměry
</t>
    </r>
    <r>
      <rPr>
        <b/>
        <sz val="10"/>
        <color theme="1"/>
        <rFont val="Calibri"/>
        <family val="2"/>
      </rPr>
      <t xml:space="preserve">Maximální teplota trysky - </t>
    </r>
    <r>
      <rPr>
        <sz val="10"/>
        <color theme="1"/>
        <rFont val="Calibri"/>
        <family val="2"/>
      </rPr>
      <t xml:space="preserve">300 °C / 572 °F
</t>
    </r>
    <r>
      <rPr>
        <b/>
        <sz val="10"/>
        <color theme="1"/>
        <rFont val="Calibri"/>
        <family val="2"/>
      </rPr>
      <t xml:space="preserve">Maximální teplota podložky - </t>
    </r>
    <r>
      <rPr>
        <sz val="10"/>
        <color theme="1"/>
        <rFont val="Calibri"/>
        <family val="2"/>
      </rPr>
      <t xml:space="preserve">120 °C / 248 °F
</t>
    </r>
    <r>
      <rPr>
        <b/>
        <sz val="10"/>
        <color theme="1"/>
        <rFont val="Calibri"/>
        <family val="2"/>
      </rPr>
      <t xml:space="preserve">LCD obrazovka - </t>
    </r>
    <r>
      <rPr>
        <sz val="10"/>
        <color theme="1"/>
        <rFont val="Calibri"/>
        <family val="2"/>
      </rPr>
      <t xml:space="preserve">3.5″ grafický displej s 65 tisíci barev
</t>
    </r>
    <r>
      <rPr>
        <b/>
        <sz val="10"/>
        <color theme="1"/>
        <rFont val="Calibri"/>
        <family val="2"/>
      </rPr>
      <t>Možnosti připojení -</t>
    </r>
    <r>
      <rPr>
        <sz val="10"/>
        <color theme="1"/>
        <rFont val="Calibri"/>
        <family val="2"/>
      </rPr>
      <t xml:space="preserve"> LAN, volitelný ESP Wi-Fi modul (dodávaný s tiskárnou)
</t>
    </r>
    <r>
      <rPr>
        <b/>
        <sz val="10"/>
        <color theme="1"/>
        <rFont val="Calibri"/>
        <family val="2"/>
      </rPr>
      <t xml:space="preserve">Tiskové médium - </t>
    </r>
    <r>
      <rPr>
        <sz val="10"/>
        <color theme="1"/>
        <rFont val="Calibri"/>
        <family val="2"/>
      </rPr>
      <t xml:space="preserve">USB disk / LAN / internet pomocí Prusa Connect
</t>
    </r>
    <r>
      <rPr>
        <b/>
        <sz val="10"/>
        <color theme="1"/>
        <rFont val="Calibri"/>
        <family val="2"/>
      </rPr>
      <t>Pokročilé senzory -</t>
    </r>
    <r>
      <rPr>
        <sz val="10"/>
        <color theme="1"/>
        <rFont val="Calibri"/>
        <family val="2"/>
      </rPr>
      <t xml:space="preserve"> Filament senzor, Load Cell sensor, zotavení po ztrátě napájení („Power panic“), 4 vysoce precizní termistory (originální Semitec) + monitoring otáček ventilátorů
</t>
    </r>
    <r>
      <rPr>
        <b/>
        <sz val="10"/>
        <color theme="1"/>
        <rFont val="Calibri"/>
        <family val="2"/>
      </rPr>
      <t xml:space="preserve">Tiskový povrch - </t>
    </r>
    <r>
      <rPr>
        <sz val="10"/>
        <color theme="1"/>
        <rFont val="Calibri"/>
        <family val="2"/>
      </rPr>
      <t xml:space="preserve">Magnetická podložka s vyměnitelnými tiskovými pláty
</t>
    </r>
    <r>
      <rPr>
        <b/>
        <sz val="10"/>
        <color theme="1"/>
        <rFont val="Calibri"/>
        <family val="2"/>
      </rPr>
      <t xml:space="preserve">Kalibrace tiskové podložky - </t>
    </r>
    <r>
      <rPr>
        <sz val="10"/>
        <color theme="1"/>
        <rFont val="Calibri"/>
        <family val="2"/>
      </rPr>
      <t xml:space="preserve">Automatická, Mesh Bed leveling (pouze na tiskové ploše)
</t>
    </r>
    <r>
      <rPr>
        <b/>
        <sz val="10"/>
        <color theme="1"/>
        <rFont val="Calibri"/>
        <family val="2"/>
      </rPr>
      <t>Podporované materiály -</t>
    </r>
    <r>
      <rPr>
        <sz val="10"/>
        <color theme="1"/>
        <rFont val="Calibri"/>
        <family val="2"/>
      </rPr>
      <t xml:space="preserve"> PLA, PETG, ABS, ASA, Flex, HIPS, PA, PVA, PC, PP, CPE, PVB, NGEN, kompozitní filamenty, atd.
</t>
    </r>
    <r>
      <rPr>
        <b/>
        <sz val="10"/>
        <color theme="1"/>
        <rFont val="Calibri"/>
        <family val="2"/>
      </rPr>
      <t xml:space="preserve">Velikost tiskárny (bez cívky) </t>
    </r>
    <r>
      <rPr>
        <sz val="10"/>
        <color theme="1"/>
        <rFont val="Calibri"/>
        <family val="2"/>
      </rPr>
      <t xml:space="preserve">-7 kg, 500×550×400 mm; 19.6×21.6×15.7 in (X×Y×Z)
</t>
    </r>
    <r>
      <rPr>
        <b/>
        <sz val="10"/>
        <color theme="1"/>
        <rFont val="Calibri"/>
        <family val="2"/>
      </rPr>
      <t xml:space="preserve">Napájecí zdroj </t>
    </r>
    <r>
      <rPr>
        <sz val="10"/>
        <color theme="1"/>
        <rFont val="Calibri"/>
        <family val="2"/>
      </rPr>
      <t xml:space="preserve">na míru vyrobený 240W, s hardwarovou podporou pro zotavení po ztrátě energie („power panic“)
</t>
    </r>
    <r>
      <rPr>
        <b/>
        <sz val="10"/>
        <color theme="1"/>
        <rFont val="Calibri"/>
        <family val="2"/>
      </rPr>
      <t xml:space="preserve">Spotřeba energie - </t>
    </r>
    <r>
      <rPr>
        <sz val="10"/>
        <color theme="1"/>
        <rFont val="Calibri"/>
        <family val="2"/>
      </rPr>
      <t xml:space="preserve">PLA: 80W / ABS: 120W 
</t>
    </r>
    <r>
      <rPr>
        <b/>
        <sz val="10"/>
        <color theme="1"/>
        <rFont val="Calibri"/>
        <family val="2"/>
      </rPr>
      <t>Vedení filamentu -</t>
    </r>
    <r>
      <rPr>
        <sz val="10"/>
        <color theme="1"/>
        <rFont val="Calibri"/>
        <family val="2"/>
      </rPr>
      <t xml:space="preserve"> Hliníkový heatsink (chladič), celokovový hotend, bez PTFE trubičky
</t>
    </r>
    <r>
      <rPr>
        <b/>
        <sz val="10"/>
        <color theme="1"/>
        <rFont val="Calibri"/>
        <family val="2"/>
      </rPr>
      <t>Systém pohonu -</t>
    </r>
    <r>
      <rPr>
        <sz val="10"/>
        <color theme="1"/>
        <rFont val="Calibri"/>
        <family val="2"/>
      </rPr>
      <t xml:space="preserve"> Nextruder planetová převodovka, poměr 10:1
</t>
    </r>
    <r>
      <rPr>
        <b/>
        <sz val="10"/>
        <color theme="1"/>
        <rFont val="Calibri"/>
        <family val="2"/>
      </rPr>
      <t xml:space="preserve">Ochrana před výpadkem proudu - </t>
    </r>
    <r>
      <rPr>
        <sz val="10"/>
        <color theme="1"/>
        <rFont val="Calibri"/>
        <family val="2"/>
      </rPr>
      <t xml:space="preserve">Ano
</t>
    </r>
    <r>
      <rPr>
        <b/>
        <sz val="10"/>
        <color theme="1"/>
        <rFont val="Calibri"/>
        <family val="2"/>
      </rPr>
      <t>Ethernet připojení -</t>
    </r>
    <r>
      <rPr>
        <sz val="10"/>
        <color theme="1"/>
        <rFont val="Calibri"/>
        <family val="2"/>
      </rPr>
      <t xml:space="preserve"> Ano
</t>
    </r>
    <r>
      <rPr>
        <b/>
        <sz val="10"/>
        <color theme="1"/>
        <rFont val="Calibri"/>
        <family val="2"/>
      </rPr>
      <t>Wi-Fi připojení</t>
    </r>
    <r>
      <rPr>
        <sz val="10"/>
        <color theme="1"/>
        <rFont val="Calibri"/>
        <family val="2"/>
      </rPr>
      <t xml:space="preserve"> - LAN, volitelný ESP Wi-Fi modul (dodávaný s tiskárnou)
+ součástí dodávky bude Enclosure-kit Bundle A Tiskový plát se saténovým povrchem </t>
    </r>
  </si>
  <si>
    <t>Interaktivní třídílná tabule s interaktivním displejem a keramickými křídly, včetně montáže na zeď</t>
  </si>
  <si>
    <t>antireflexní nebo matný povrch, ochranná folie nebo sklo, antimikrobiální povrchová úprava, integrovaná dotyková technologie IR, která umožňuje automatické rozpoznání stylusu, režim psaní, režim kreslení - možnost kreslit suchým štětcem, prstem - režim manipulace s objekty  a dlaní – mazání. Podpora multitouch, možnost ovládání dotykem ruky i stylusem.</t>
  </si>
  <si>
    <r>
      <t>typický min. 350 cd/m</t>
    </r>
    <r>
      <rPr>
        <vertAlign val="superscript"/>
        <sz val="12"/>
        <color theme="1"/>
        <rFont val="Calibri"/>
        <family val="2"/>
        <scheme val="minor"/>
      </rPr>
      <t>2</t>
    </r>
  </si>
  <si>
    <t>Odezva</t>
  </si>
  <si>
    <t>6 ms (typ)</t>
  </si>
  <si>
    <t>Možnost použití i bez připojeného PC, možnost bezdrátového přenosu obrazu a zrcadlení obsahu obrazovek z mobilních zařízení využívajících libovolný běžně dostupný OS. Možnost připojení až 50 zařízení najednou a promítnout až 4 plochy současně, možnost připojení do sítě a k internetu, snadný přístup ke vzdálenemu PC, síťovému disku a dalším aplikacím třetích stran, jako je např. aplikace Office 365, integrovaná aplikace pro videohovory pro využití v rámci hybridní výuky s možností připojení externí kamery, funkce psaní na bílou tabuli, anotace pracovní plochy, vestavěný Wi-Fi a Bluetooth modul, 2 ks pasivního oboustranného dotykového pera s dvěma hroty součástí dodávky -  silný a slabý hrot s možností zvolit různou barvu pro každý z hrotů. Boční křídla: bílá oboustranná tabulová křídla, keramický povrch vhodný pro popis za sucha stíratelnými fixy. Výškově stavitelný pojezd, montáž na stěnu, mechanické ovládání, jemný chod pojezdu s minimálním překonávání odporu, zdvih 65 cm.  Záruka poskytována formou next business day servisu v místě instalace.</t>
  </si>
  <si>
    <t>Mobilní nabíjecí vozík pro min. 20 (více výhodou) zařízení o velikosti zařízení minimálně 15,6“, kompatibilní s chromebooky uvedenými v technické specifikaci.
Minimálně 30 x USB-A port nebo USB-C port. Součástí dodávky požadujeme dálkově ovládanou zásuvku:  ovládání pomocí SMS příkazů nebo mobilní aplikace,  teplotní čidlo, možnost nastavení kalendáře pro pravidelné spouštění,  integrovaná záložní baterie, SMS notifikace o výpadcích proudu, funkce zpožděného spuštění, dětská pojistka,  LED indikace,  pracovní teplota –10 °C až +50 °C, maximální zatížení 3 600 W, AC 230 V / 16 A, možnost připojení až 4 přídavných zásuvek
Jmenovitý proud max. 16 A, jmenovité napětí 230V AC, krytí IP 30/20
Ventilátor(y) pro aktivní chlazení skříně pří zvýšení teploty ve skříni.
Zabezpečení: min. 1x cylindrický zámek
Záda skříně, u každé police - perfootvory pro odvětrání nabíjených notebooků/chromebooků</t>
  </si>
  <si>
    <t>Řezací ploter</t>
  </si>
  <si>
    <t>Požadavky</t>
  </si>
  <si>
    <t>Úhlopříčka displaye: 5''
Konektivita: USB flash
kabel k PC
Wi-Fi
Formát vzorů: FCM, SVG, PES, PHC
Velikost vestavěné pamět: min. 1,5 MB
Celkový počet vzorů: min. 1303
Patchworkové vzory v plotru: min. 140
Písmo: 17 fontů
Monogramy: 3 fonty
Max. hloubka řezu: 3 mm
Max. velikost plochy pro řezání: 30x180
Skenování na ploše: 30x60
Rozlišení skeneru: 600 dpi
Software zdarma
Standardní podložka: 30 x 30 cm 1 ks
Nízko lepící podložka: 30 x 30 cm 1 ks
Druh nože: Automatický
Standardní nůž + držák nože: Automatický
Automatický rotační nůž starter kit v ceně: ANO
Dotykové pero - stylus: ANO
Držák pera v ceně: ANO
2 druhy mizících per v ceně: ANO
Pomocná plastová špachtle: ANO
Mezipodložka pro řezání látky v ceně: 1 ks
Dokoupitelný Roll Feeder odvíječ fólie: ANO
Přihrádka na příslušenství v krytu: ANO</t>
  </si>
  <si>
    <t>Celkem</t>
  </si>
  <si>
    <t>Záruka a Ostatní služby</t>
  </si>
  <si>
    <t>Příloha č. 4a Výzvy k podání nabídek - část 1: Nákup IT vybavení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</si>
</sst>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9">
    <font>
      <sz val="11"/>
      <color theme="1"/>
      <name val="Calibri"/>
      <family val="2"/>
      <scheme val="minor"/>
    </font>
    <font>
      <sz val="10"/>
      <name val="Arial"/>
      <family val="2"/>
    </font>
    <font>
      <b/>
      <sz val="16"/>
      <color theme="1"/>
      <name val="Calibri"/>
      <family val="2"/>
    </font>
    <font>
      <sz val="11"/>
      <name val="Calibri"/>
      <family val="2"/>
    </font>
    <font>
      <b/>
      <sz val="14"/>
      <color theme="1"/>
      <name val="Calibri"/>
      <family val="2"/>
    </font>
    <font>
      <b/>
      <sz val="12"/>
      <color theme="1"/>
      <name val="Calibri"/>
      <family val="2"/>
    </font>
    <font>
      <sz val="12"/>
      <color theme="1"/>
      <name val="Calibri"/>
      <family val="2"/>
    </font>
    <font>
      <b/>
      <sz val="11"/>
      <color theme="1"/>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1"/>
      <name val="Calibri"/>
      <family val="2"/>
    </font>
    <font>
      <b/>
      <u val="single"/>
      <sz val="11"/>
      <name val="Calibri"/>
      <family val="2"/>
    </font>
    <font>
      <vertAlign val="superscript"/>
      <sz val="12"/>
      <color theme="1"/>
      <name val="Calibri"/>
      <family val="2"/>
      <scheme val="minor"/>
    </font>
    <font>
      <sz val="10"/>
      <color theme="1"/>
      <name val="Calibri"/>
      <family val="2"/>
    </font>
    <font>
      <u val="single"/>
      <sz val="10"/>
      <color theme="1"/>
      <name val="Calibri"/>
      <family val="2"/>
    </font>
    <font>
      <b/>
      <sz val="10"/>
      <color theme="1"/>
      <name val="Calibri"/>
      <family val="2"/>
    </font>
    <font>
      <sz val="10"/>
      <color theme="1"/>
      <name val="Calibri"/>
      <family val="2"/>
      <scheme val="minor"/>
    </font>
    <font>
      <sz val="12"/>
      <color rgb="FF000000"/>
      <name val="Calibri"/>
      <family val="2"/>
    </font>
  </fonts>
  <fills count="6">
    <fill>
      <patternFill/>
    </fill>
    <fill>
      <patternFill patternType="gray125"/>
    </fill>
    <fill>
      <patternFill patternType="solid">
        <fgColor theme="5" tint="0.5999900102615356"/>
        <bgColor indexed="64"/>
      </patternFill>
    </fill>
    <fill>
      <patternFill patternType="solid">
        <fgColor theme="5" tint="0.5999900102615356"/>
        <bgColor indexed="64"/>
      </patternFill>
    </fill>
    <fill>
      <patternFill patternType="solid">
        <fgColor theme="0"/>
        <bgColor indexed="64"/>
      </patternFill>
    </fill>
    <fill>
      <patternFill patternType="solid">
        <fgColor theme="0" tint="-0.24997000396251678"/>
        <bgColor indexed="64"/>
      </patternFill>
    </fill>
  </fills>
  <borders count="43">
    <border>
      <left/>
      <right/>
      <top/>
      <bottom/>
      <diagonal/>
    </border>
    <border>
      <left style="thin"/>
      <right style="thin"/>
      <top style="thin"/>
      <bottom style="thin"/>
    </border>
    <border>
      <left style="thin"/>
      <right/>
      <top style="thin"/>
      <bottom style="thin"/>
    </border>
    <border>
      <left style="medium"/>
      <right style="thin">
        <color rgb="FF000000"/>
      </right>
      <top style="medium"/>
      <bottom/>
    </border>
    <border>
      <left style="thin">
        <color rgb="FF000000"/>
      </left>
      <right style="thin">
        <color rgb="FF000000"/>
      </right>
      <top style="medium"/>
      <bottom/>
    </border>
    <border>
      <left style="thin">
        <color rgb="FF000000"/>
      </left>
      <right/>
      <top style="thin"/>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top style="thin">
        <color rgb="FF000000"/>
      </top>
      <bottom style="double"/>
    </border>
    <border>
      <left style="thin"/>
      <right style="thin"/>
      <top style="double"/>
      <bottom style="thin"/>
    </border>
    <border>
      <left style="thin"/>
      <right style="thin"/>
      <top style="thin"/>
      <bottom style="double"/>
    </border>
    <border>
      <left style="medium"/>
      <right style="thin"/>
      <top style="double"/>
      <bottom style="thin"/>
    </border>
    <border>
      <left style="medium"/>
      <right style="thin"/>
      <top style="thin"/>
      <bottom style="double"/>
    </border>
    <border>
      <left style="thin"/>
      <right style="thin"/>
      <top/>
      <bottom/>
    </border>
    <border>
      <left style="thin">
        <color rgb="FF000000"/>
      </left>
      <right style="thin">
        <color rgb="FF000000"/>
      </right>
      <top style="double"/>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
      <left style="medium"/>
      <right style="thin"/>
      <top style="thin"/>
      <bottom/>
    </border>
    <border>
      <left style="thin"/>
      <right style="thin"/>
      <top style="thin"/>
      <bottom/>
    </border>
    <border>
      <left style="thin"/>
      <right/>
      <top style="thin"/>
      <bottom style="double"/>
    </border>
    <border>
      <left/>
      <right style="thin"/>
      <top style="thin"/>
      <bottom style="thin"/>
    </border>
    <border>
      <left style="thin"/>
      <right style="thin"/>
      <top/>
      <bottom style="double"/>
    </border>
    <border>
      <left style="thin"/>
      <right style="thin"/>
      <top style="double"/>
      <bottom/>
    </border>
    <border>
      <left style="thin">
        <color rgb="FF000000"/>
      </left>
      <right/>
      <top style="medium"/>
      <bottom/>
    </border>
    <border>
      <left/>
      <right/>
      <top style="medium"/>
      <bottom/>
    </border>
    <border>
      <left style="medium"/>
      <right style="thin"/>
      <top/>
      <bottom/>
    </border>
    <border>
      <left style="medium"/>
      <right style="thin"/>
      <top style="double"/>
      <bottom/>
    </border>
    <border>
      <left style="medium"/>
      <right style="thin"/>
      <top/>
      <bottom style="double"/>
    </border>
    <border>
      <left style="thin"/>
      <right style="thin">
        <color rgb="FF000000"/>
      </right>
      <top style="double"/>
      <bottom/>
    </border>
    <border>
      <left style="thin"/>
      <right style="thin">
        <color rgb="FF000000"/>
      </right>
      <top/>
      <bottom/>
    </border>
    <border>
      <left style="thin"/>
      <right style="thin">
        <color rgb="FF000000"/>
      </right>
      <top/>
      <bottom style="double"/>
    </border>
    <border>
      <left/>
      <right style="thin"/>
      <top style="double"/>
      <bottom style="thin"/>
    </border>
    <border>
      <left style="thin"/>
      <right/>
      <top style="double"/>
      <bottom style="thin"/>
    </border>
    <border>
      <left style="thin"/>
      <right style="thin">
        <color rgb="FF000000"/>
      </right>
      <top style="thin"/>
      <bottom/>
    </border>
    <border>
      <left/>
      <right/>
      <top/>
      <bottom style="double"/>
    </border>
    <border>
      <left/>
      <right style="thin"/>
      <top style="thin"/>
      <bottom style="double"/>
    </border>
    <border>
      <left style="medium"/>
      <right style="thin"/>
      <top/>
      <bottom style="thin"/>
    </border>
    <border>
      <left style="thin"/>
      <right/>
      <top/>
      <bottom style="thin"/>
    </border>
    <border>
      <left style="medium"/>
      <right style="thin"/>
      <top style="thin"/>
      <bottom style="thin"/>
    </border>
    <border>
      <left style="thin"/>
      <right/>
      <top style="thin"/>
      <bottom/>
    </border>
    <border>
      <left/>
      <right style="thin"/>
      <top style="thin"/>
      <bottom/>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3">
    <xf numFmtId="0" fontId="0" fillId="0" borderId="0" xfId="0"/>
    <xf numFmtId="0" fontId="10" fillId="2" borderId="1" xfId="0" applyFont="1" applyFill="1" applyBorder="1" applyAlignment="1">
      <alignment horizontal="left" vertical="center"/>
    </xf>
    <xf numFmtId="0" fontId="7" fillId="2" borderId="1" xfId="0" applyFont="1" applyFill="1" applyBorder="1" applyAlignment="1">
      <alignment vertical="center"/>
    </xf>
    <xf numFmtId="0" fontId="7" fillId="2" borderId="1" xfId="0" applyFont="1" applyFill="1" applyBorder="1"/>
    <xf numFmtId="0" fontId="9" fillId="2" borderId="2" xfId="0" applyFont="1" applyFill="1" applyBorder="1" applyAlignment="1">
      <alignment horizontal="left" vertical="center" wrapText="1"/>
    </xf>
    <xf numFmtId="46" fontId="9" fillId="2" borderId="2" xfId="0" applyNumberFormat="1" applyFont="1" applyFill="1" applyBorder="1" applyAlignment="1">
      <alignment horizontal="left" vertical="center" wrapText="1"/>
    </xf>
    <xf numFmtId="0" fontId="9" fillId="2" borderId="2" xfId="0" applyFont="1" applyFill="1" applyBorder="1" applyAlignment="1">
      <alignment horizontal="left" wrapText="1"/>
    </xf>
    <xf numFmtId="0" fontId="9" fillId="2" borderId="2" xfId="0" applyFont="1" applyFill="1" applyBorder="1" applyAlignment="1">
      <alignment wrapText="1"/>
    </xf>
    <xf numFmtId="164" fontId="0" fillId="0" borderId="0" xfId="0" applyNumberFormat="1"/>
    <xf numFmtId="0" fontId="0" fillId="2" borderId="0" xfId="0" applyFill="1" applyAlignment="1">
      <alignment wrapText="1"/>
    </xf>
    <xf numFmtId="164" fontId="0" fillId="2" borderId="0" xfId="0" applyNumberFormat="1" applyFont="1" applyFill="1"/>
    <xf numFmtId="0" fontId="4" fillId="3" borderId="3" xfId="0" applyFont="1" applyFill="1" applyBorder="1" applyAlignment="1">
      <alignment horizontal="center"/>
    </xf>
    <xf numFmtId="0" fontId="4" fillId="3" borderId="4" xfId="0" applyFont="1" applyFill="1" applyBorder="1" applyAlignment="1">
      <alignment horizont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horizontal="left" vertical="center"/>
    </xf>
    <xf numFmtId="0" fontId="5" fillId="3" borderId="1" xfId="0" applyFont="1" applyFill="1" applyBorder="1"/>
    <xf numFmtId="0" fontId="5" fillId="3" borderId="10" xfId="0" applyFont="1" applyFill="1" applyBorder="1" applyAlignment="1">
      <alignment vertical="center"/>
    </xf>
    <xf numFmtId="0" fontId="12" fillId="2" borderId="11" xfId="0" applyFont="1" applyFill="1" applyBorder="1" applyAlignment="1">
      <alignment horizontal="center" vertical="center" wrapText="1"/>
    </xf>
    <xf numFmtId="0" fontId="5" fillId="3" borderId="1" xfId="0" applyFont="1" applyFill="1" applyBorder="1" applyAlignment="1">
      <alignment vertical="center"/>
    </xf>
    <xf numFmtId="0" fontId="12" fillId="2" borderId="12" xfId="0" applyFont="1" applyFill="1" applyBorder="1" applyAlignment="1">
      <alignment horizontal="center" vertical="center"/>
    </xf>
    <xf numFmtId="0" fontId="5" fillId="3" borderId="9"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applyAlignment="1">
      <alignment horizontal="left" vertical="center"/>
    </xf>
    <xf numFmtId="0" fontId="5" fillId="3" borderId="15" xfId="0" applyFont="1" applyFill="1" applyBorder="1" applyAlignment="1">
      <alignment horizontal="left" vertical="center"/>
    </xf>
    <xf numFmtId="0" fontId="5" fillId="3" borderId="16" xfId="0" applyFont="1" applyFill="1" applyBorder="1" applyAlignment="1">
      <alignment vertical="center"/>
    </xf>
    <xf numFmtId="0" fontId="7" fillId="2" borderId="10" xfId="0" applyFont="1" applyFill="1" applyBorder="1"/>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18" xfId="0" applyFont="1" applyFill="1" applyBorder="1" applyAlignment="1">
      <alignment horizontal="left" vertical="center"/>
    </xf>
    <xf numFmtId="164" fontId="0" fillId="2" borderId="18" xfId="0" applyNumberFormat="1" applyFill="1" applyBorder="1" applyAlignment="1">
      <alignment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164" fontId="0" fillId="4" borderId="1" xfId="0" applyNumberFormat="1" applyFill="1" applyBorder="1" applyAlignment="1">
      <alignment vertical="center" wrapText="1"/>
    </xf>
    <xf numFmtId="0" fontId="0" fillId="4" borderId="0" xfId="0" applyFill="1"/>
    <xf numFmtId="0" fontId="6" fillId="3" borderId="10" xfId="0" applyFont="1" applyFill="1" applyBorder="1"/>
    <xf numFmtId="0" fontId="6" fillId="3" borderId="19" xfId="0" applyFont="1" applyFill="1" applyBorder="1"/>
    <xf numFmtId="0" fontId="2" fillId="0" borderId="0" xfId="0" applyFont="1" applyAlignment="1">
      <alignment horizontal="left"/>
    </xf>
    <xf numFmtId="0" fontId="6" fillId="3" borderId="1" xfId="0" applyFont="1" applyFill="1" applyBorder="1" applyAlignment="1">
      <alignment horizontal="left" wrapText="1"/>
    </xf>
    <xf numFmtId="0" fontId="6" fillId="3" borderId="2" xfId="0" applyFont="1" applyFill="1" applyBorder="1" applyAlignment="1">
      <alignment horizontal="left" wrapText="1"/>
    </xf>
    <xf numFmtId="0" fontId="6" fillId="3" borderId="20" xfId="0" applyFont="1" applyFill="1" applyBorder="1" applyAlignment="1">
      <alignment horizontal="left" wrapText="1"/>
    </xf>
    <xf numFmtId="0" fontId="2" fillId="5" borderId="0" xfId="0" applyFont="1" applyFill="1" applyAlignment="1">
      <alignment horizontal="center" wrapText="1"/>
    </xf>
    <xf numFmtId="0" fontId="14" fillId="3"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1" xfId="0" applyFont="1" applyFill="1" applyBorder="1" applyAlignment="1">
      <alignment horizontal="left" wrapText="1"/>
    </xf>
    <xf numFmtId="0" fontId="14" fillId="3" borderId="2" xfId="0" applyFont="1" applyFill="1" applyBorder="1" applyAlignment="1">
      <alignment horizontal="left" wrapText="1"/>
    </xf>
    <xf numFmtId="0" fontId="11" fillId="2" borderId="1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2" xfId="0" applyFont="1" applyFill="1" applyBorder="1" applyAlignment="1">
      <alignment horizontal="center" vertical="center"/>
    </xf>
    <xf numFmtId="0" fontId="6" fillId="3" borderId="2"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4" fillId="3" borderId="23" xfId="0" applyFont="1" applyFill="1" applyBorder="1" applyAlignment="1">
      <alignment horizontal="center"/>
    </xf>
    <xf numFmtId="0" fontId="4" fillId="3" borderId="24" xfId="0" applyFont="1" applyFill="1" applyBorder="1" applyAlignment="1">
      <alignment horizontal="center"/>
    </xf>
    <xf numFmtId="0" fontId="11" fillId="2" borderId="25"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3" fillId="2" borderId="25" xfId="0" applyFont="1" applyFill="1" applyBorder="1"/>
    <xf numFmtId="0" fontId="3" fillId="2" borderId="27" xfId="0" applyFont="1" applyFill="1" applyBorder="1"/>
    <xf numFmtId="0" fontId="5" fillId="3"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4" fillId="3" borderId="20"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14" fillId="3" borderId="9" xfId="0" applyFont="1" applyFill="1" applyBorder="1" applyAlignment="1">
      <alignment horizontal="left" wrapText="1"/>
    </xf>
    <xf numFmtId="0" fontId="14" fillId="3" borderId="32" xfId="0" applyFont="1" applyFill="1" applyBorder="1" applyAlignment="1">
      <alignment horizontal="left" wrapText="1"/>
    </xf>
    <xf numFmtId="164" fontId="0" fillId="2" borderId="18" xfId="0" applyNumberFormat="1" applyFont="1" applyFill="1" applyBorder="1" applyAlignment="1">
      <alignment vertical="center" wrapText="1"/>
    </xf>
    <xf numFmtId="164" fontId="0" fillId="2" borderId="13" xfId="0" applyNumberFormat="1" applyFont="1" applyFill="1" applyBorder="1" applyAlignment="1">
      <alignment vertical="center" wrapText="1"/>
    </xf>
    <xf numFmtId="164" fontId="0" fillId="2" borderId="21" xfId="0" applyNumberFormat="1" applyFont="1" applyFill="1" applyBorder="1" applyAlignment="1">
      <alignment vertical="center" wrapText="1"/>
    </xf>
    <xf numFmtId="0" fontId="5" fillId="3" borderId="1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0" xfId="0" applyFont="1" applyFill="1" applyAlignment="1">
      <alignment horizontal="center" vertical="center"/>
    </xf>
    <xf numFmtId="0" fontId="3" fillId="2" borderId="0" xfId="0" applyFont="1" applyFill="1"/>
    <xf numFmtId="0" fontId="3" fillId="2" borderId="34" xfId="0" applyFont="1" applyFill="1" applyBorder="1"/>
    <xf numFmtId="164" fontId="0" fillId="2" borderId="16" xfId="0" applyNumberFormat="1" applyFont="1" applyFill="1" applyBorder="1" applyAlignment="1">
      <alignment vertical="center" wrapText="1"/>
    </xf>
    <xf numFmtId="164" fontId="0" fillId="2" borderId="1" xfId="0" applyNumberFormat="1" applyFont="1" applyFill="1" applyBorder="1" applyAlignment="1">
      <alignment vertical="center" wrapText="1"/>
    </xf>
    <xf numFmtId="164" fontId="0" fillId="2" borderId="1" xfId="0" applyNumberFormat="1" applyFill="1" applyBorder="1" applyAlignment="1">
      <alignment vertical="center" wrapText="1"/>
    </xf>
    <xf numFmtId="164" fontId="0" fillId="2" borderId="10" xfId="0" applyNumberFormat="1" applyFill="1" applyBorder="1" applyAlignment="1">
      <alignment vertical="center" wrapText="1"/>
    </xf>
    <xf numFmtId="0" fontId="6" fillId="3" borderId="19" xfId="0" applyFont="1" applyFill="1" applyBorder="1" applyAlignment="1">
      <alignment horizontal="left" wrapText="1"/>
    </xf>
    <xf numFmtId="0" fontId="6" fillId="3" borderId="35" xfId="0" applyFont="1" applyFill="1" applyBorder="1" applyAlignment="1">
      <alignment horizontal="left" wrapText="1"/>
    </xf>
    <xf numFmtId="0" fontId="6" fillId="3" borderId="9" xfId="0" applyFont="1" applyFill="1" applyBorder="1" applyAlignment="1">
      <alignment horizontal="left" wrapText="1"/>
    </xf>
    <xf numFmtId="164" fontId="0" fillId="2" borderId="9" xfId="0" applyNumberFormat="1" applyFont="1" applyFill="1" applyBorder="1" applyAlignment="1">
      <alignment vertical="center" wrapText="1"/>
    </xf>
    <xf numFmtId="164" fontId="0" fillId="2" borderId="22" xfId="0" applyNumberFormat="1" applyFont="1" applyFill="1" applyBorder="1" applyAlignment="1">
      <alignment vertical="center" wrapText="1"/>
    </xf>
    <xf numFmtId="0" fontId="17" fillId="2" borderId="20" xfId="0" applyFont="1" applyFill="1" applyBorder="1" applyAlignment="1">
      <alignment horizontal="left" vertical="center" wrapText="1"/>
    </xf>
    <xf numFmtId="0" fontId="14" fillId="3" borderId="10" xfId="0" applyFont="1" applyFill="1" applyBorder="1" applyAlignment="1">
      <alignment horizontal="left" wrapText="1"/>
    </xf>
    <xf numFmtId="0" fontId="14" fillId="3" borderId="19" xfId="0" applyFont="1" applyFill="1" applyBorder="1" applyAlignment="1">
      <alignment horizontal="left" wrapText="1"/>
    </xf>
    <xf numFmtId="0" fontId="0" fillId="2" borderId="1" xfId="0" applyFill="1" applyBorder="1" applyAlignment="1">
      <alignment horizontal="left" wrapText="1"/>
    </xf>
    <xf numFmtId="0" fontId="17" fillId="2" borderId="1" xfId="0" applyFont="1" applyFill="1" applyBorder="1" applyAlignment="1">
      <alignment horizontal="left" wrapText="1"/>
    </xf>
    <xf numFmtId="0" fontId="11" fillId="2" borderId="36"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21" xfId="0" applyFont="1" applyFill="1" applyBorder="1" applyAlignment="1">
      <alignment horizontal="center" vertical="center"/>
    </xf>
    <xf numFmtId="0" fontId="6" fillId="3" borderId="16" xfId="0" applyFont="1" applyFill="1" applyBorder="1" applyAlignment="1">
      <alignment horizontal="left" wrapText="1"/>
    </xf>
    <xf numFmtId="0" fontId="6" fillId="3" borderId="37" xfId="0" applyFont="1" applyFill="1" applyBorder="1" applyAlignment="1">
      <alignment horizontal="left" wrapText="1"/>
    </xf>
    <xf numFmtId="0" fontId="8" fillId="2" borderId="36"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6"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 xfId="0" applyFont="1" applyFill="1" applyBorder="1" applyAlignment="1">
      <alignment horizontal="left" vertical="center"/>
    </xf>
    <xf numFmtId="0" fontId="9" fillId="2" borderId="37" xfId="0" applyFont="1" applyFill="1" applyBorder="1" applyAlignment="1">
      <alignment horizontal="left" vertical="center" wrapText="1"/>
    </xf>
    <xf numFmtId="0" fontId="9" fillId="2" borderId="2" xfId="0" applyFont="1" applyFill="1" applyBorder="1" applyAlignment="1">
      <alignment horizontal="left" vertical="center" wrapText="1"/>
    </xf>
    <xf numFmtId="0" fontId="0" fillId="2" borderId="1" xfId="0" applyFont="1" applyFill="1" applyBorder="1" applyAlignment="1">
      <alignment horizontal="left" wrapText="1"/>
    </xf>
    <xf numFmtId="0" fontId="0" fillId="2" borderId="2" xfId="0" applyFill="1" applyBorder="1" applyAlignment="1">
      <alignment horizontal="left" wrapText="1"/>
    </xf>
    <xf numFmtId="0" fontId="0" fillId="2" borderId="1"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wrapText="1"/>
    </xf>
    <xf numFmtId="0" fontId="0" fillId="2" borderId="19" xfId="0" applyFill="1" applyBorder="1" applyAlignment="1">
      <alignment horizontal="left" wrapText="1"/>
    </xf>
    <xf numFmtId="0" fontId="18" fillId="2" borderId="39"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1" fillId="2" borderId="17" xfId="0" applyFont="1" applyFill="1" applyBorder="1" applyAlignment="1">
      <alignment horizontal="center" vertical="center" wrapText="1"/>
    </xf>
    <xf numFmtId="0" fontId="11" fillId="2" borderId="13" xfId="0" applyFont="1" applyFill="1" applyBorder="1" applyAlignment="1">
      <alignment horizontal="left" vertical="center"/>
    </xf>
    <xf numFmtId="0" fontId="14" fillId="3" borderId="41" xfId="0" applyFont="1" applyFill="1" applyBorder="1" applyAlignment="1">
      <alignment wrapText="1"/>
    </xf>
    <xf numFmtId="0" fontId="14" fillId="3" borderId="42" xfId="0" applyFont="1" applyFill="1" applyBorder="1" applyAlignment="1">
      <alignment wrapText="1"/>
    </xf>
    <xf numFmtId="0" fontId="17" fillId="2" borderId="41" xfId="0" applyFont="1" applyFill="1" applyBorder="1" applyAlignment="1">
      <alignment wrapText="1"/>
    </xf>
    <xf numFmtId="0" fontId="17" fillId="2" borderId="42" xfId="0" applyFont="1" applyFill="1" applyBorder="1" applyAlignment="1">
      <alignment wrapText="1"/>
    </xf>
    <xf numFmtId="0" fontId="11" fillId="2" borderId="11" xfId="0" applyFont="1" applyFill="1" applyBorder="1" applyAlignment="1">
      <alignment horizontal="center" vertical="center" wrapText="1"/>
    </xf>
    <xf numFmtId="0" fontId="6" fillId="3" borderId="32"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5"/>
  <sheetViews>
    <sheetView tabSelected="1" workbookViewId="0" topLeftCell="A1">
      <selection activeCell="A2" sqref="A2:E2"/>
    </sheetView>
  </sheetViews>
  <sheetFormatPr defaultColWidth="9.140625" defaultRowHeight="15" customHeight="1"/>
  <cols>
    <col min="1" max="1" width="21.421875" style="0" customWidth="1"/>
    <col min="2" max="2" width="8.421875" style="0" customWidth="1"/>
    <col min="3" max="3" width="28.57421875" style="0" customWidth="1"/>
    <col min="4" max="4" width="34.57421875" style="0" customWidth="1"/>
    <col min="5" max="5" width="51.8515625" style="0" bestFit="1" customWidth="1"/>
    <col min="6" max="6" width="14.7109375" style="0" bestFit="1" customWidth="1"/>
    <col min="7" max="7" width="16.57421875" style="0" bestFit="1" customWidth="1"/>
    <col min="8" max="8" width="14.7109375" style="0" bestFit="1" customWidth="1"/>
    <col min="9" max="9" width="16.57421875" style="0" bestFit="1" customWidth="1"/>
  </cols>
  <sheetData>
    <row r="1" ht="15">
      <c r="A1" t="s">
        <v>149</v>
      </c>
    </row>
    <row r="2" spans="1:9" ht="21">
      <c r="A2" s="42" t="s">
        <v>32</v>
      </c>
      <c r="B2" s="42"/>
      <c r="C2" s="42"/>
      <c r="D2" s="42"/>
      <c r="E2" s="42"/>
      <c r="H2" s="8"/>
      <c r="I2" s="8"/>
    </row>
    <row r="3" spans="1:9" ht="32.25" thickBot="1">
      <c r="A3" s="46"/>
      <c r="B3" s="46"/>
      <c r="C3" s="46"/>
      <c r="D3" s="46"/>
      <c r="E3" s="46"/>
      <c r="F3" s="9" t="s">
        <v>33</v>
      </c>
      <c r="G3" s="9" t="s">
        <v>34</v>
      </c>
      <c r="H3" s="10" t="s">
        <v>35</v>
      </c>
      <c r="I3" s="10" t="s">
        <v>36</v>
      </c>
    </row>
    <row r="4" spans="1:9" ht="42" customHeight="1">
      <c r="A4" s="11" t="s">
        <v>0</v>
      </c>
      <c r="B4" s="12" t="s">
        <v>37</v>
      </c>
      <c r="C4" s="58" t="s">
        <v>1</v>
      </c>
      <c r="D4" s="59"/>
      <c r="E4" s="59"/>
      <c r="F4" s="85"/>
      <c r="G4" s="85">
        <f>F4*B5</f>
        <v>0</v>
      </c>
      <c r="H4" s="73">
        <f>G4*21%</f>
        <v>0</v>
      </c>
      <c r="I4" s="73">
        <f>G4+H4</f>
        <v>0</v>
      </c>
    </row>
    <row r="5" spans="1:9" ht="15.75">
      <c r="A5" s="76" t="s">
        <v>16</v>
      </c>
      <c r="B5" s="78">
        <v>30</v>
      </c>
      <c r="C5" s="13" t="s">
        <v>2</v>
      </c>
      <c r="D5" s="56" t="s">
        <v>38</v>
      </c>
      <c r="E5" s="57"/>
      <c r="F5" s="86"/>
      <c r="G5" s="86"/>
      <c r="H5" s="74"/>
      <c r="I5" s="74"/>
    </row>
    <row r="6" spans="1:9" ht="15.75">
      <c r="A6" s="62"/>
      <c r="B6" s="79"/>
      <c r="C6" s="14" t="s">
        <v>3</v>
      </c>
      <c r="D6" s="56" t="s">
        <v>39</v>
      </c>
      <c r="E6" s="57"/>
      <c r="F6" s="86"/>
      <c r="G6" s="86"/>
      <c r="H6" s="74"/>
      <c r="I6" s="74"/>
    </row>
    <row r="7" spans="1:9" ht="15.75">
      <c r="A7" s="62"/>
      <c r="B7" s="79"/>
      <c r="C7" s="14" t="s">
        <v>40</v>
      </c>
      <c r="D7" s="56" t="s">
        <v>41</v>
      </c>
      <c r="E7" s="57"/>
      <c r="F7" s="86"/>
      <c r="G7" s="86"/>
      <c r="H7" s="74"/>
      <c r="I7" s="74"/>
    </row>
    <row r="8" spans="1:9" ht="15.75">
      <c r="A8" s="62"/>
      <c r="B8" s="79"/>
      <c r="C8" s="14" t="s">
        <v>42</v>
      </c>
      <c r="D8" s="56" t="s">
        <v>43</v>
      </c>
      <c r="E8" s="57"/>
      <c r="F8" s="86"/>
      <c r="G8" s="86"/>
      <c r="H8" s="74"/>
      <c r="I8" s="74"/>
    </row>
    <row r="9" spans="1:9" ht="56.25" customHeight="1">
      <c r="A9" s="62"/>
      <c r="B9" s="79"/>
      <c r="C9" s="14" t="s">
        <v>4</v>
      </c>
      <c r="D9" s="56" t="s">
        <v>44</v>
      </c>
      <c r="E9" s="57"/>
      <c r="F9" s="86"/>
      <c r="G9" s="86"/>
      <c r="H9" s="74"/>
      <c r="I9" s="74"/>
    </row>
    <row r="10" spans="1:9" ht="28.5" customHeight="1">
      <c r="A10" s="62"/>
      <c r="B10" s="79"/>
      <c r="C10" s="14" t="s">
        <v>45</v>
      </c>
      <c r="D10" s="56" t="s">
        <v>46</v>
      </c>
      <c r="E10" s="57"/>
      <c r="F10" s="86"/>
      <c r="G10" s="86"/>
      <c r="H10" s="74"/>
      <c r="I10" s="74"/>
    </row>
    <row r="11" spans="1:9" ht="21" customHeight="1">
      <c r="A11" s="62"/>
      <c r="B11" s="79"/>
      <c r="C11" s="14" t="s">
        <v>8</v>
      </c>
      <c r="D11" s="44" t="s">
        <v>47</v>
      </c>
      <c r="E11" s="45"/>
      <c r="F11" s="86"/>
      <c r="G11" s="86"/>
      <c r="H11" s="74"/>
      <c r="I11" s="74"/>
    </row>
    <row r="12" spans="1:9" ht="61.5" customHeight="1">
      <c r="A12" s="62"/>
      <c r="B12" s="79"/>
      <c r="C12" s="15" t="s">
        <v>48</v>
      </c>
      <c r="D12" s="44" t="s">
        <v>49</v>
      </c>
      <c r="E12" s="45"/>
      <c r="F12" s="86"/>
      <c r="G12" s="86"/>
      <c r="H12" s="74"/>
      <c r="I12" s="74"/>
    </row>
    <row r="13" spans="1:9" ht="21" customHeight="1">
      <c r="A13" s="62"/>
      <c r="B13" s="79"/>
      <c r="C13" s="15" t="s">
        <v>50</v>
      </c>
      <c r="D13" s="44" t="s">
        <v>51</v>
      </c>
      <c r="E13" s="45"/>
      <c r="F13" s="86"/>
      <c r="G13" s="86"/>
      <c r="H13" s="74"/>
      <c r="I13" s="74"/>
    </row>
    <row r="14" spans="1:9" ht="21" customHeight="1">
      <c r="A14" s="62"/>
      <c r="B14" s="79"/>
      <c r="C14" s="15" t="s">
        <v>52</v>
      </c>
      <c r="D14" s="44" t="s">
        <v>53</v>
      </c>
      <c r="E14" s="45"/>
      <c r="F14" s="86"/>
      <c r="G14" s="86"/>
      <c r="H14" s="74"/>
      <c r="I14" s="74"/>
    </row>
    <row r="15" spans="1:9" ht="21" customHeight="1">
      <c r="A15" s="62"/>
      <c r="B15" s="79"/>
      <c r="C15" s="15" t="s">
        <v>54</v>
      </c>
      <c r="D15" s="44" t="s">
        <v>55</v>
      </c>
      <c r="E15" s="45"/>
      <c r="F15" s="86"/>
      <c r="G15" s="86"/>
      <c r="H15" s="74"/>
      <c r="I15" s="74"/>
    </row>
    <row r="16" spans="1:9" ht="21" customHeight="1">
      <c r="A16" s="62"/>
      <c r="B16" s="79"/>
      <c r="C16" s="15" t="s">
        <v>56</v>
      </c>
      <c r="D16" s="44" t="s">
        <v>57</v>
      </c>
      <c r="E16" s="45"/>
      <c r="F16" s="86"/>
      <c r="G16" s="86"/>
      <c r="H16" s="74"/>
      <c r="I16" s="74"/>
    </row>
    <row r="17" spans="1:9" ht="21" customHeight="1">
      <c r="A17" s="62"/>
      <c r="B17" s="79"/>
      <c r="C17" s="15" t="s">
        <v>58</v>
      </c>
      <c r="D17" s="44" t="s">
        <v>59</v>
      </c>
      <c r="E17" s="45"/>
      <c r="F17" s="86"/>
      <c r="G17" s="86"/>
      <c r="H17" s="74"/>
      <c r="I17" s="74"/>
    </row>
    <row r="18" spans="1:9" ht="21" customHeight="1">
      <c r="A18" s="62"/>
      <c r="B18" s="79"/>
      <c r="C18" s="15" t="s">
        <v>60</v>
      </c>
      <c r="D18" s="44" t="s">
        <v>61</v>
      </c>
      <c r="E18" s="45"/>
      <c r="F18" s="86"/>
      <c r="G18" s="86"/>
      <c r="H18" s="74"/>
      <c r="I18" s="74"/>
    </row>
    <row r="19" spans="1:9" ht="16.5" thickBot="1">
      <c r="A19" s="77"/>
      <c r="B19" s="80"/>
      <c r="C19" s="16" t="s">
        <v>5</v>
      </c>
      <c r="D19" s="88" t="s">
        <v>62</v>
      </c>
      <c r="E19" s="89"/>
      <c r="F19" s="87"/>
      <c r="G19" s="87"/>
      <c r="H19" s="75"/>
      <c r="I19" s="75"/>
    </row>
    <row r="20" spans="1:9" ht="15" customHeight="1" thickTop="1">
      <c r="A20" s="62" t="s">
        <v>63</v>
      </c>
      <c r="B20" s="81">
        <v>58</v>
      </c>
      <c r="C20" s="17" t="s">
        <v>3</v>
      </c>
      <c r="D20" s="90" t="s">
        <v>64</v>
      </c>
      <c r="E20" s="90"/>
      <c r="F20" s="84"/>
      <c r="G20" s="84">
        <f>B20*F20</f>
        <v>0</v>
      </c>
      <c r="H20" s="74">
        <f>G20*21%</f>
        <v>0</v>
      </c>
      <c r="I20" s="74">
        <f>G20+H20</f>
        <v>0</v>
      </c>
    </row>
    <row r="21" spans="1:9" ht="15" customHeight="1">
      <c r="A21" s="62"/>
      <c r="B21" s="81"/>
      <c r="C21" s="18" t="s">
        <v>65</v>
      </c>
      <c r="D21" s="43" t="s">
        <v>66</v>
      </c>
      <c r="E21" s="43"/>
      <c r="F21" s="85"/>
      <c r="G21" s="85"/>
      <c r="H21" s="74"/>
      <c r="I21" s="74"/>
    </row>
    <row r="22" spans="1:9" ht="15" customHeight="1">
      <c r="A22" s="62"/>
      <c r="B22" s="81"/>
      <c r="C22" s="18" t="s">
        <v>67</v>
      </c>
      <c r="D22" s="43" t="s">
        <v>68</v>
      </c>
      <c r="E22" s="43"/>
      <c r="F22" s="85"/>
      <c r="G22" s="85"/>
      <c r="H22" s="74"/>
      <c r="I22" s="74"/>
    </row>
    <row r="23" spans="1:9" ht="15" customHeight="1">
      <c r="A23" s="62"/>
      <c r="B23" s="81"/>
      <c r="C23" s="18" t="s">
        <v>69</v>
      </c>
      <c r="D23" s="43" t="s">
        <v>70</v>
      </c>
      <c r="E23" s="43"/>
      <c r="F23" s="85"/>
      <c r="G23" s="85"/>
      <c r="H23" s="74"/>
      <c r="I23" s="74"/>
    </row>
    <row r="24" spans="1:9" ht="15.75">
      <c r="A24" s="63"/>
      <c r="B24" s="82"/>
      <c r="C24" s="19" t="s">
        <v>40</v>
      </c>
      <c r="D24" s="43" t="s">
        <v>71</v>
      </c>
      <c r="E24" s="43"/>
      <c r="F24" s="86"/>
      <c r="G24" s="86"/>
      <c r="H24" s="74"/>
      <c r="I24" s="74"/>
    </row>
    <row r="25" spans="1:9" ht="15.75">
      <c r="A25" s="63"/>
      <c r="B25" s="82"/>
      <c r="C25" s="18" t="s">
        <v>72</v>
      </c>
      <c r="D25" s="43" t="s">
        <v>73</v>
      </c>
      <c r="E25" s="43"/>
      <c r="F25" s="86"/>
      <c r="G25" s="86"/>
      <c r="H25" s="74"/>
      <c r="I25" s="74"/>
    </row>
    <row r="26" spans="1:9" ht="34.5" customHeight="1">
      <c r="A26" s="63"/>
      <c r="B26" s="82"/>
      <c r="C26" s="18" t="s">
        <v>42</v>
      </c>
      <c r="D26" s="43" t="s">
        <v>74</v>
      </c>
      <c r="E26" s="43"/>
      <c r="F26" s="86"/>
      <c r="G26" s="86"/>
      <c r="H26" s="74"/>
      <c r="I26" s="74"/>
    </row>
    <row r="27" spans="1:9" ht="38.25" customHeight="1">
      <c r="A27" s="63"/>
      <c r="B27" s="82"/>
      <c r="C27" s="18" t="s">
        <v>75</v>
      </c>
      <c r="D27" s="43" t="s">
        <v>76</v>
      </c>
      <c r="E27" s="43"/>
      <c r="F27" s="86"/>
      <c r="G27" s="86"/>
      <c r="H27" s="74"/>
      <c r="I27" s="74"/>
    </row>
    <row r="28" spans="1:9" ht="62.25" customHeight="1">
      <c r="A28" s="63"/>
      <c r="B28" s="82"/>
      <c r="C28" s="18" t="s">
        <v>77</v>
      </c>
      <c r="D28" s="43" t="s">
        <v>78</v>
      </c>
      <c r="E28" s="43"/>
      <c r="F28" s="86"/>
      <c r="G28" s="86"/>
      <c r="H28" s="74"/>
      <c r="I28" s="74"/>
    </row>
    <row r="29" spans="1:9" ht="15.75">
      <c r="A29" s="63"/>
      <c r="B29" s="82"/>
      <c r="C29" s="18" t="s">
        <v>79</v>
      </c>
      <c r="D29" s="43" t="s">
        <v>80</v>
      </c>
      <c r="E29" s="43"/>
      <c r="F29" s="86"/>
      <c r="G29" s="86"/>
      <c r="H29" s="74"/>
      <c r="I29" s="74"/>
    </row>
    <row r="30" spans="1:9" ht="15.75">
      <c r="A30" s="63"/>
      <c r="B30" s="82"/>
      <c r="C30" s="18" t="s">
        <v>81</v>
      </c>
      <c r="D30" s="43" t="s">
        <v>82</v>
      </c>
      <c r="E30" s="43"/>
      <c r="F30" s="86"/>
      <c r="G30" s="86"/>
      <c r="H30" s="74"/>
      <c r="I30" s="74"/>
    </row>
    <row r="31" spans="1:9" ht="63.75" customHeight="1">
      <c r="A31" s="63"/>
      <c r="B31" s="82"/>
      <c r="C31" s="18" t="s">
        <v>83</v>
      </c>
      <c r="D31" s="43" t="s">
        <v>84</v>
      </c>
      <c r="E31" s="43"/>
      <c r="F31" s="86"/>
      <c r="G31" s="86"/>
      <c r="H31" s="74"/>
      <c r="I31" s="74"/>
    </row>
    <row r="32" spans="1:9" ht="28.5" customHeight="1" thickBot="1">
      <c r="A32" s="64"/>
      <c r="B32" s="83"/>
      <c r="C32" s="20" t="s">
        <v>5</v>
      </c>
      <c r="D32" s="40" t="s">
        <v>85</v>
      </c>
      <c r="E32" s="40"/>
      <c r="F32" s="87"/>
      <c r="G32" s="87"/>
      <c r="H32" s="75"/>
      <c r="I32" s="75"/>
    </row>
    <row r="33" spans="1:9" ht="244.5" customHeight="1" thickTop="1">
      <c r="A33" s="21" t="s">
        <v>86</v>
      </c>
      <c r="B33" s="51">
        <v>58</v>
      </c>
      <c r="C33" s="22" t="s">
        <v>7</v>
      </c>
      <c r="D33" s="49" t="s">
        <v>87</v>
      </c>
      <c r="E33" s="50"/>
      <c r="F33" s="86"/>
      <c r="G33" s="86">
        <f>B33*F33</f>
        <v>0</v>
      </c>
      <c r="H33" s="74">
        <f>G33*21%</f>
        <v>0</v>
      </c>
      <c r="I33" s="74">
        <f>G33+H33</f>
        <v>0</v>
      </c>
    </row>
    <row r="34" spans="1:9" ht="15.75" customHeight="1" thickBot="1">
      <c r="A34" s="23"/>
      <c r="B34" s="52"/>
      <c r="C34" s="20" t="s">
        <v>5</v>
      </c>
      <c r="D34" s="40" t="s">
        <v>62</v>
      </c>
      <c r="E34" s="41"/>
      <c r="F34" s="87"/>
      <c r="G34" s="87"/>
      <c r="H34" s="75"/>
      <c r="I34" s="75"/>
    </row>
    <row r="35" spans="1:9" ht="240.75" customHeight="1" thickTop="1">
      <c r="A35" s="53" t="s">
        <v>17</v>
      </c>
      <c r="B35" s="55">
        <v>1</v>
      </c>
      <c r="C35" s="24" t="s">
        <v>7</v>
      </c>
      <c r="D35" s="71" t="s">
        <v>88</v>
      </c>
      <c r="E35" s="72"/>
      <c r="F35" s="91"/>
      <c r="G35" s="91">
        <f>B35*F35</f>
        <v>0</v>
      </c>
      <c r="H35" s="92">
        <f>G35*21%</f>
        <v>0</v>
      </c>
      <c r="I35" s="92">
        <f>G35+H35</f>
        <v>0</v>
      </c>
    </row>
    <row r="36" spans="1:9" ht="15.75" customHeight="1" thickBot="1">
      <c r="A36" s="54"/>
      <c r="B36" s="52"/>
      <c r="C36" s="20" t="s">
        <v>5</v>
      </c>
      <c r="D36" s="40" t="s">
        <v>62</v>
      </c>
      <c r="E36" s="40"/>
      <c r="F36" s="87"/>
      <c r="G36" s="87"/>
      <c r="H36" s="75"/>
      <c r="I36" s="75"/>
    </row>
    <row r="37" spans="1:9" ht="231" customHeight="1" thickBot="1" thickTop="1">
      <c r="A37" s="53" t="s">
        <v>18</v>
      </c>
      <c r="B37" s="55">
        <v>1</v>
      </c>
      <c r="C37" s="24" t="s">
        <v>7</v>
      </c>
      <c r="D37" s="71" t="s">
        <v>89</v>
      </c>
      <c r="E37" s="72"/>
      <c r="F37" s="91"/>
      <c r="G37" s="91">
        <f>B37*F37</f>
        <v>0</v>
      </c>
      <c r="H37" s="92">
        <f>G37*21%</f>
        <v>0</v>
      </c>
      <c r="I37" s="92">
        <f>G37+H37</f>
        <v>0</v>
      </c>
    </row>
    <row r="38" spans="1:9" ht="214.5" customHeight="1" thickTop="1">
      <c r="A38" s="60"/>
      <c r="B38" s="51"/>
      <c r="C38" s="25"/>
      <c r="D38" s="71" t="s">
        <v>90</v>
      </c>
      <c r="E38" s="72"/>
      <c r="F38" s="74"/>
      <c r="G38" s="74"/>
      <c r="H38" s="74"/>
      <c r="I38" s="74"/>
    </row>
    <row r="39" spans="1:9" ht="26.25" customHeight="1" thickBot="1">
      <c r="A39" s="54"/>
      <c r="B39" s="52"/>
      <c r="C39" s="20" t="s">
        <v>5</v>
      </c>
      <c r="D39" s="40" t="s">
        <v>62</v>
      </c>
      <c r="E39" s="41"/>
      <c r="F39" s="87"/>
      <c r="G39" s="87"/>
      <c r="H39" s="75"/>
      <c r="I39" s="75"/>
    </row>
    <row r="40" spans="1:9" ht="15" customHeight="1" thickTop="1">
      <c r="A40" s="61" t="s">
        <v>91</v>
      </c>
      <c r="B40" s="65">
        <v>1</v>
      </c>
      <c r="C40" s="26" t="s">
        <v>92</v>
      </c>
      <c r="D40" s="69" t="s">
        <v>93</v>
      </c>
      <c r="E40" s="70"/>
      <c r="F40" s="91"/>
      <c r="G40" s="91">
        <f>B40*F40</f>
        <v>0</v>
      </c>
      <c r="H40" s="92">
        <f>G40*21%</f>
        <v>0</v>
      </c>
      <c r="I40" s="92">
        <f>G40+H40</f>
        <v>0</v>
      </c>
    </row>
    <row r="41" spans="1:9" ht="15" customHeight="1">
      <c r="A41" s="62"/>
      <c r="B41" s="66"/>
      <c r="C41" s="27" t="s">
        <v>94</v>
      </c>
      <c r="D41" s="68" t="s">
        <v>95</v>
      </c>
      <c r="E41" s="48"/>
      <c r="F41" s="84"/>
      <c r="G41" s="84"/>
      <c r="H41" s="74"/>
      <c r="I41" s="74"/>
    </row>
    <row r="42" spans="1:9" ht="15" customHeight="1">
      <c r="A42" s="62"/>
      <c r="B42" s="66"/>
      <c r="C42" s="27" t="s">
        <v>96</v>
      </c>
      <c r="D42" s="68" t="s">
        <v>97</v>
      </c>
      <c r="E42" s="48"/>
      <c r="F42" s="84"/>
      <c r="G42" s="84"/>
      <c r="H42" s="74"/>
      <c r="I42" s="74"/>
    </row>
    <row r="43" spans="1:9" ht="15" customHeight="1">
      <c r="A43" s="62"/>
      <c r="B43" s="66"/>
      <c r="C43" s="27" t="s">
        <v>98</v>
      </c>
      <c r="D43" s="68" t="s">
        <v>99</v>
      </c>
      <c r="E43" s="48"/>
      <c r="F43" s="84"/>
      <c r="G43" s="84"/>
      <c r="H43" s="74"/>
      <c r="I43" s="74"/>
    </row>
    <row r="44" spans="1:9" ht="30.75" customHeight="1">
      <c r="A44" s="62"/>
      <c r="B44" s="66"/>
      <c r="C44" s="27" t="s">
        <v>100</v>
      </c>
      <c r="D44" s="68" t="s">
        <v>101</v>
      </c>
      <c r="E44" s="48"/>
      <c r="F44" s="84"/>
      <c r="G44" s="84"/>
      <c r="H44" s="74"/>
      <c r="I44" s="74"/>
    </row>
    <row r="45" spans="1:9" ht="31.5" customHeight="1">
      <c r="A45" s="62"/>
      <c r="B45" s="66"/>
      <c r="C45" s="27" t="s">
        <v>102</v>
      </c>
      <c r="D45" s="68" t="s">
        <v>103</v>
      </c>
      <c r="E45" s="48"/>
      <c r="F45" s="84"/>
      <c r="G45" s="84"/>
      <c r="H45" s="74"/>
      <c r="I45" s="74"/>
    </row>
    <row r="46" spans="1:9" ht="35.25" customHeight="1">
      <c r="A46" s="62"/>
      <c r="B46" s="66"/>
      <c r="C46" s="27" t="s">
        <v>4</v>
      </c>
      <c r="D46" s="68" t="s">
        <v>104</v>
      </c>
      <c r="E46" s="48"/>
      <c r="F46" s="84"/>
      <c r="G46" s="84"/>
      <c r="H46" s="74"/>
      <c r="I46" s="74"/>
    </row>
    <row r="47" spans="1:9" ht="34.5" customHeight="1">
      <c r="A47" s="62"/>
      <c r="B47" s="66"/>
      <c r="C47" s="27" t="s">
        <v>105</v>
      </c>
      <c r="D47" s="68" t="s">
        <v>106</v>
      </c>
      <c r="E47" s="48"/>
      <c r="F47" s="84"/>
      <c r="G47" s="84"/>
      <c r="H47" s="74"/>
      <c r="I47" s="74"/>
    </row>
    <row r="48" spans="1:9" ht="57" customHeight="1">
      <c r="A48" s="62"/>
      <c r="B48" s="66"/>
      <c r="C48" s="27" t="s">
        <v>98</v>
      </c>
      <c r="D48" s="68" t="s">
        <v>107</v>
      </c>
      <c r="E48" s="48"/>
      <c r="F48" s="84"/>
      <c r="G48" s="84"/>
      <c r="H48" s="74"/>
      <c r="I48" s="74"/>
    </row>
    <row r="49" spans="1:9" ht="33.75" customHeight="1">
      <c r="A49" s="62"/>
      <c r="B49" s="66"/>
      <c r="C49" s="27" t="s">
        <v>108</v>
      </c>
      <c r="D49" s="68" t="s">
        <v>109</v>
      </c>
      <c r="E49" s="48"/>
      <c r="F49" s="84"/>
      <c r="G49" s="84"/>
      <c r="H49" s="74"/>
      <c r="I49" s="74"/>
    </row>
    <row r="50" spans="1:9" ht="40.5" customHeight="1">
      <c r="A50" s="62"/>
      <c r="B50" s="66"/>
      <c r="C50" s="27" t="s">
        <v>110</v>
      </c>
      <c r="D50" s="68" t="s">
        <v>111</v>
      </c>
      <c r="E50" s="48"/>
      <c r="F50" s="84"/>
      <c r="G50" s="84"/>
      <c r="H50" s="74"/>
      <c r="I50" s="74"/>
    </row>
    <row r="51" spans="1:9" ht="61.5" customHeight="1">
      <c r="A51" s="62"/>
      <c r="B51" s="66"/>
      <c r="C51" s="27" t="s">
        <v>112</v>
      </c>
      <c r="D51" s="68" t="s">
        <v>113</v>
      </c>
      <c r="E51" s="48"/>
      <c r="F51" s="84"/>
      <c r="G51" s="84"/>
      <c r="H51" s="74"/>
      <c r="I51" s="74"/>
    </row>
    <row r="52" spans="1:9" ht="77.25" customHeight="1">
      <c r="A52" s="63"/>
      <c r="B52" s="66"/>
      <c r="C52" s="14" t="s">
        <v>77</v>
      </c>
      <c r="D52" s="47" t="s">
        <v>114</v>
      </c>
      <c r="E52" s="48"/>
      <c r="F52" s="86"/>
      <c r="G52" s="86"/>
      <c r="H52" s="74"/>
      <c r="I52" s="74"/>
    </row>
    <row r="53" spans="1:9" ht="71.25" customHeight="1">
      <c r="A53" s="63"/>
      <c r="B53" s="66"/>
      <c r="C53" s="14" t="s">
        <v>115</v>
      </c>
      <c r="D53" s="47" t="s">
        <v>116</v>
      </c>
      <c r="E53" s="48"/>
      <c r="F53" s="86"/>
      <c r="G53" s="86"/>
      <c r="H53" s="74"/>
      <c r="I53" s="74"/>
    </row>
    <row r="54" spans="1:9" ht="81.75" customHeight="1">
      <c r="A54" s="63"/>
      <c r="B54" s="66"/>
      <c r="C54" s="14" t="s">
        <v>117</v>
      </c>
      <c r="D54" s="47" t="s">
        <v>118</v>
      </c>
      <c r="E54" s="48"/>
      <c r="F54" s="86"/>
      <c r="G54" s="86"/>
      <c r="H54" s="74"/>
      <c r="I54" s="74"/>
    </row>
    <row r="55" spans="1:9" ht="186" customHeight="1">
      <c r="A55" s="63"/>
      <c r="B55" s="66"/>
      <c r="C55" s="14" t="s">
        <v>3</v>
      </c>
      <c r="D55" s="47" t="s">
        <v>119</v>
      </c>
      <c r="E55" s="48"/>
      <c r="F55" s="86"/>
      <c r="G55" s="86"/>
      <c r="H55" s="74"/>
      <c r="I55" s="74"/>
    </row>
    <row r="56" spans="1:9" ht="72.75" customHeight="1">
      <c r="A56" s="63"/>
      <c r="B56" s="66"/>
      <c r="C56" s="14" t="s">
        <v>120</v>
      </c>
      <c r="D56" s="47" t="s">
        <v>121</v>
      </c>
      <c r="E56" s="48"/>
      <c r="F56" s="86"/>
      <c r="G56" s="86"/>
      <c r="H56" s="74"/>
      <c r="I56" s="74"/>
    </row>
    <row r="57" spans="1:9" ht="110.25" customHeight="1">
      <c r="A57" s="63"/>
      <c r="B57" s="66"/>
      <c r="C57" s="14" t="s">
        <v>122</v>
      </c>
      <c r="D57" s="48" t="s">
        <v>123</v>
      </c>
      <c r="E57" s="93"/>
      <c r="F57" s="86"/>
      <c r="G57" s="86"/>
      <c r="H57" s="74"/>
      <c r="I57" s="74"/>
    </row>
    <row r="58" spans="1:9" ht="110.25" customHeight="1">
      <c r="A58" s="63"/>
      <c r="B58" s="66"/>
      <c r="C58" s="14" t="s">
        <v>124</v>
      </c>
      <c r="D58" s="48" t="s">
        <v>125</v>
      </c>
      <c r="E58" s="93"/>
      <c r="F58" s="86"/>
      <c r="G58" s="86"/>
      <c r="H58" s="74"/>
      <c r="I58" s="74"/>
    </row>
    <row r="59" spans="1:9" ht="33" customHeight="1">
      <c r="A59" s="63"/>
      <c r="B59" s="66"/>
      <c r="C59" s="14" t="s">
        <v>126</v>
      </c>
      <c r="D59" s="48" t="s">
        <v>127</v>
      </c>
      <c r="E59" s="93"/>
      <c r="F59" s="86"/>
      <c r="G59" s="86"/>
      <c r="H59" s="74"/>
      <c r="I59" s="74"/>
    </row>
    <row r="60" spans="1:9" ht="16.5" thickBot="1">
      <c r="A60" s="64"/>
      <c r="B60" s="67"/>
      <c r="C60" s="16" t="s">
        <v>5</v>
      </c>
      <c r="D60" s="94" t="s">
        <v>62</v>
      </c>
      <c r="E60" s="95"/>
      <c r="F60" s="87"/>
      <c r="G60" s="87"/>
      <c r="H60" s="75"/>
      <c r="I60" s="75"/>
    </row>
    <row r="61" spans="1:9" ht="29.25" customHeight="1" thickTop="1">
      <c r="A61" s="98" t="s">
        <v>128</v>
      </c>
      <c r="B61" s="101">
        <v>1</v>
      </c>
      <c r="C61" s="28" t="s">
        <v>129</v>
      </c>
      <c r="D61" s="103" t="s">
        <v>130</v>
      </c>
      <c r="E61" s="104"/>
      <c r="F61" s="84"/>
      <c r="G61" s="84">
        <f>B61*F61</f>
        <v>0</v>
      </c>
      <c r="H61" s="74">
        <f>G61*21%</f>
        <v>0</v>
      </c>
      <c r="I61" s="74">
        <f>G61+H61</f>
        <v>0</v>
      </c>
    </row>
    <row r="62" spans="1:9" ht="20.25" customHeight="1">
      <c r="A62" s="99"/>
      <c r="B62" s="101"/>
      <c r="C62" s="22" t="s">
        <v>131</v>
      </c>
      <c r="D62" s="43" t="s">
        <v>132</v>
      </c>
      <c r="E62" s="96"/>
      <c r="F62" s="85"/>
      <c r="G62" s="85"/>
      <c r="H62" s="74"/>
      <c r="I62" s="74"/>
    </row>
    <row r="63" spans="1:9" ht="32.25" customHeight="1">
      <c r="A63" s="99"/>
      <c r="B63" s="101"/>
      <c r="C63" s="22" t="s">
        <v>133</v>
      </c>
      <c r="D63" s="43" t="s">
        <v>134</v>
      </c>
      <c r="E63" s="96"/>
      <c r="F63" s="85"/>
      <c r="G63" s="85"/>
      <c r="H63" s="74"/>
      <c r="I63" s="74"/>
    </row>
    <row r="64" spans="1:9" ht="385.5" customHeight="1">
      <c r="A64" s="99"/>
      <c r="B64" s="101"/>
      <c r="C64" s="22" t="s">
        <v>135</v>
      </c>
      <c r="D64" s="49" t="s">
        <v>136</v>
      </c>
      <c r="E64" s="97"/>
      <c r="F64" s="85"/>
      <c r="G64" s="85"/>
      <c r="H64" s="74"/>
      <c r="I64" s="74"/>
    </row>
    <row r="65" spans="1:9" ht="26.25" customHeight="1" thickBot="1">
      <c r="A65" s="100"/>
      <c r="B65" s="102"/>
      <c r="C65" s="20" t="s">
        <v>5</v>
      </c>
      <c r="D65" s="40" t="s">
        <v>62</v>
      </c>
      <c r="E65" s="41"/>
      <c r="F65" s="87"/>
      <c r="G65" s="87"/>
      <c r="H65" s="75"/>
      <c r="I65" s="75"/>
    </row>
    <row r="66" spans="1:9" ht="15.75" customHeight="1" thickTop="1">
      <c r="A66" s="105" t="s">
        <v>137</v>
      </c>
      <c r="B66" s="108">
        <v>1</v>
      </c>
      <c r="C66" s="111" t="s">
        <v>1</v>
      </c>
      <c r="D66" s="113" t="s">
        <v>19</v>
      </c>
      <c r="E66" s="115" t="s">
        <v>14</v>
      </c>
      <c r="F66" s="84"/>
      <c r="G66" s="84">
        <f>B66*F66</f>
        <v>0</v>
      </c>
      <c r="H66" s="74">
        <f>G66*21%</f>
        <v>0</v>
      </c>
      <c r="I66" s="74">
        <f>G66+H66</f>
        <v>0</v>
      </c>
    </row>
    <row r="67" spans="1:9" ht="15.75" customHeight="1">
      <c r="A67" s="106"/>
      <c r="B67" s="109"/>
      <c r="C67" s="112"/>
      <c r="D67" s="114"/>
      <c r="E67" s="116"/>
      <c r="F67" s="86"/>
      <c r="G67" s="86"/>
      <c r="H67" s="74"/>
      <c r="I67" s="74"/>
    </row>
    <row r="68" spans="1:9" ht="36.75" customHeight="1">
      <c r="A68" s="106"/>
      <c r="B68" s="109"/>
      <c r="C68" s="112"/>
      <c r="D68" s="1" t="s">
        <v>9</v>
      </c>
      <c r="E68" s="4" t="s">
        <v>20</v>
      </c>
      <c r="F68" s="86"/>
      <c r="G68" s="86"/>
      <c r="H68" s="74"/>
      <c r="I68" s="74"/>
    </row>
    <row r="69" spans="1:9" ht="140.25" customHeight="1">
      <c r="A69" s="106"/>
      <c r="B69" s="109"/>
      <c r="C69" s="112"/>
      <c r="D69" s="1" t="s">
        <v>15</v>
      </c>
      <c r="E69" s="4" t="s">
        <v>138</v>
      </c>
      <c r="F69" s="86"/>
      <c r="G69" s="86"/>
      <c r="H69" s="74"/>
      <c r="I69" s="74"/>
    </row>
    <row r="70" spans="1:9" ht="29.25" customHeight="1">
      <c r="A70" s="106"/>
      <c r="B70" s="109"/>
      <c r="C70" s="112"/>
      <c r="D70" s="1" t="s">
        <v>21</v>
      </c>
      <c r="E70" s="5" t="s">
        <v>22</v>
      </c>
      <c r="F70" s="86"/>
      <c r="G70" s="86"/>
      <c r="H70" s="74"/>
      <c r="I70" s="74"/>
    </row>
    <row r="71" spans="1:9" ht="15.75" customHeight="1">
      <c r="A71" s="106"/>
      <c r="B71" s="109"/>
      <c r="C71" s="112"/>
      <c r="D71" s="1" t="s">
        <v>23</v>
      </c>
      <c r="E71" s="4" t="s">
        <v>139</v>
      </c>
      <c r="F71" s="86"/>
      <c r="G71" s="86"/>
      <c r="H71" s="74"/>
      <c r="I71" s="74"/>
    </row>
    <row r="72" spans="1:9" ht="15.75" customHeight="1">
      <c r="A72" s="106"/>
      <c r="B72" s="109"/>
      <c r="C72" s="112"/>
      <c r="D72" s="1" t="s">
        <v>140</v>
      </c>
      <c r="E72" s="4" t="s">
        <v>141</v>
      </c>
      <c r="F72" s="86"/>
      <c r="G72" s="86"/>
      <c r="H72" s="74"/>
      <c r="I72" s="74"/>
    </row>
    <row r="73" spans="1:9" ht="36.75" customHeight="1">
      <c r="A73" s="106"/>
      <c r="B73" s="109"/>
      <c r="C73" s="112"/>
      <c r="D73" s="1" t="s">
        <v>24</v>
      </c>
      <c r="E73" s="4" t="s">
        <v>25</v>
      </c>
      <c r="F73" s="86"/>
      <c r="G73" s="86"/>
      <c r="H73" s="74"/>
      <c r="I73" s="74"/>
    </row>
    <row r="74" spans="1:9" ht="15.75" customHeight="1">
      <c r="A74" s="106"/>
      <c r="B74" s="109"/>
      <c r="C74" s="112"/>
      <c r="D74" s="1" t="s">
        <v>26</v>
      </c>
      <c r="E74" s="6">
        <v>20</v>
      </c>
      <c r="F74" s="86"/>
      <c r="G74" s="86"/>
      <c r="H74" s="74"/>
      <c r="I74" s="74"/>
    </row>
    <row r="75" spans="1:9" ht="15.75" customHeight="1">
      <c r="A75" s="106"/>
      <c r="B75" s="109"/>
      <c r="C75" s="112"/>
      <c r="D75" s="1" t="s">
        <v>27</v>
      </c>
      <c r="E75" s="4" t="s">
        <v>28</v>
      </c>
      <c r="F75" s="86"/>
      <c r="G75" s="86"/>
      <c r="H75" s="74"/>
      <c r="I75" s="74"/>
    </row>
    <row r="76" spans="1:9" ht="15.75" customHeight="1">
      <c r="A76" s="106"/>
      <c r="B76" s="109"/>
      <c r="C76" s="112"/>
      <c r="D76" s="1" t="s">
        <v>29</v>
      </c>
      <c r="E76" s="7" t="s">
        <v>30</v>
      </c>
      <c r="F76" s="86"/>
      <c r="G76" s="86"/>
      <c r="H76" s="74"/>
      <c r="I76" s="74"/>
    </row>
    <row r="77" spans="1:9" ht="180" customHeight="1">
      <c r="A77" s="106"/>
      <c r="B77" s="109"/>
      <c r="C77" s="2" t="s">
        <v>10</v>
      </c>
      <c r="D77" s="117" t="s">
        <v>142</v>
      </c>
      <c r="E77" s="118"/>
      <c r="F77" s="86"/>
      <c r="G77" s="86"/>
      <c r="H77" s="74"/>
      <c r="I77" s="74"/>
    </row>
    <row r="78" spans="1:9" ht="15.75" customHeight="1">
      <c r="A78" s="106"/>
      <c r="B78" s="109"/>
      <c r="C78" s="3" t="s">
        <v>11</v>
      </c>
      <c r="D78" s="119" t="s">
        <v>12</v>
      </c>
      <c r="E78" s="120"/>
      <c r="F78" s="86"/>
      <c r="G78" s="86"/>
      <c r="H78" s="74"/>
      <c r="I78" s="74"/>
    </row>
    <row r="79" spans="1:9" ht="14.25" customHeight="1" thickBot="1">
      <c r="A79" s="107"/>
      <c r="B79" s="110"/>
      <c r="C79" s="29" t="s">
        <v>148</v>
      </c>
      <c r="D79" s="121" t="s">
        <v>13</v>
      </c>
      <c r="E79" s="122"/>
      <c r="F79" s="87"/>
      <c r="G79" s="87"/>
      <c r="H79" s="75"/>
      <c r="I79" s="75"/>
    </row>
    <row r="80" spans="1:9" ht="142.5" customHeight="1" thickTop="1">
      <c r="A80" s="131" t="s">
        <v>31</v>
      </c>
      <c r="B80" s="55">
        <v>1</v>
      </c>
      <c r="C80" s="24" t="s">
        <v>7</v>
      </c>
      <c r="D80" s="90" t="s">
        <v>143</v>
      </c>
      <c r="E80" s="132"/>
      <c r="F80" s="91"/>
      <c r="G80" s="91">
        <f>B80*F80</f>
        <v>0</v>
      </c>
      <c r="H80" s="92">
        <f>G80*21%</f>
        <v>0</v>
      </c>
      <c r="I80" s="92">
        <f>G80+H80</f>
        <v>0</v>
      </c>
    </row>
    <row r="81" spans="1:9" ht="26.25" customHeight="1" thickBot="1">
      <c r="A81" s="100"/>
      <c r="B81" s="52"/>
      <c r="C81" s="20" t="s">
        <v>5</v>
      </c>
      <c r="D81" s="40" t="s">
        <v>62</v>
      </c>
      <c r="E81" s="41"/>
      <c r="F81" s="87"/>
      <c r="G81" s="87"/>
      <c r="H81" s="75"/>
      <c r="I81" s="75"/>
    </row>
    <row r="82" spans="1:9" ht="26.25" customHeight="1" thickTop="1">
      <c r="A82" s="98" t="s">
        <v>144</v>
      </c>
      <c r="B82" s="51">
        <v>1</v>
      </c>
      <c r="C82" s="126" t="s">
        <v>145</v>
      </c>
      <c r="D82" s="127" t="s">
        <v>146</v>
      </c>
      <c r="E82" s="128"/>
      <c r="F82" s="84"/>
      <c r="G82" s="84">
        <f>B82*F82</f>
        <v>0</v>
      </c>
      <c r="H82" s="84">
        <f>G82*21%</f>
        <v>0</v>
      </c>
      <c r="I82" s="84">
        <f>G82+H82</f>
        <v>0</v>
      </c>
    </row>
    <row r="83" spans="1:9" ht="323.25" customHeight="1">
      <c r="A83" s="125"/>
      <c r="B83" s="51"/>
      <c r="C83" s="126"/>
      <c r="D83" s="129"/>
      <c r="E83" s="130"/>
      <c r="F83" s="86"/>
      <c r="G83" s="86"/>
      <c r="H83" s="86"/>
      <c r="I83" s="86"/>
    </row>
    <row r="84" spans="1:9" ht="29.25" customHeight="1">
      <c r="A84" s="30"/>
      <c r="B84" s="31"/>
      <c r="C84" s="32" t="s">
        <v>5</v>
      </c>
      <c r="D84" s="123" t="s">
        <v>6</v>
      </c>
      <c r="E84" s="124"/>
      <c r="F84" s="33"/>
      <c r="G84" s="33"/>
      <c r="H84" s="33"/>
      <c r="I84" s="33"/>
    </row>
    <row r="85" spans="1:9" s="39" customFormat="1" ht="29.25" customHeight="1">
      <c r="A85" s="34" t="s">
        <v>147</v>
      </c>
      <c r="B85" s="35"/>
      <c r="C85" s="36"/>
      <c r="D85" s="37"/>
      <c r="E85" s="37"/>
      <c r="F85" s="38"/>
      <c r="G85" s="38">
        <f>SUM(G4:G84)</f>
        <v>0</v>
      </c>
      <c r="H85" s="38">
        <f>SUM(H4:H84)</f>
        <v>0</v>
      </c>
      <c r="I85" s="38">
        <f>SUM(I4:I84)</f>
        <v>0</v>
      </c>
    </row>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sheetData>
  <mergeCells count="134">
    <mergeCell ref="D84:E84"/>
    <mergeCell ref="G80:G81"/>
    <mergeCell ref="H80:H81"/>
    <mergeCell ref="I80:I81"/>
    <mergeCell ref="D81:E81"/>
    <mergeCell ref="A82:A83"/>
    <mergeCell ref="B82:B83"/>
    <mergeCell ref="C82:C83"/>
    <mergeCell ref="D82:E83"/>
    <mergeCell ref="F82:F83"/>
    <mergeCell ref="G82:G83"/>
    <mergeCell ref="H82:H83"/>
    <mergeCell ref="I82:I83"/>
    <mergeCell ref="A80:A81"/>
    <mergeCell ref="B80:B81"/>
    <mergeCell ref="D80:E80"/>
    <mergeCell ref="F80:F81"/>
    <mergeCell ref="F66:F79"/>
    <mergeCell ref="G66:G79"/>
    <mergeCell ref="H66:H79"/>
    <mergeCell ref="I66:I79"/>
    <mergeCell ref="A66:A79"/>
    <mergeCell ref="B66:B79"/>
    <mergeCell ref="C66:C76"/>
    <mergeCell ref="D66:D67"/>
    <mergeCell ref="E66:E67"/>
    <mergeCell ref="D77:E77"/>
    <mergeCell ref="D78:E78"/>
    <mergeCell ref="D79:E79"/>
    <mergeCell ref="G61:G65"/>
    <mergeCell ref="H61:H65"/>
    <mergeCell ref="I61:I65"/>
    <mergeCell ref="D62:E62"/>
    <mergeCell ref="D63:E63"/>
    <mergeCell ref="D64:E64"/>
    <mergeCell ref="D65:E65"/>
    <mergeCell ref="A61:A65"/>
    <mergeCell ref="B61:B65"/>
    <mergeCell ref="D61:E61"/>
    <mergeCell ref="F61:F65"/>
    <mergeCell ref="D56:E56"/>
    <mergeCell ref="D57:E57"/>
    <mergeCell ref="D58:E58"/>
    <mergeCell ref="D59:E59"/>
    <mergeCell ref="D60:E60"/>
    <mergeCell ref="F40:F60"/>
    <mergeCell ref="G40:G60"/>
    <mergeCell ref="H40:H60"/>
    <mergeCell ref="I40:I60"/>
    <mergeCell ref="D55:E55"/>
    <mergeCell ref="F37:F39"/>
    <mergeCell ref="G37:G39"/>
    <mergeCell ref="H37:H39"/>
    <mergeCell ref="I37:I39"/>
    <mergeCell ref="F35:F36"/>
    <mergeCell ref="G35:G36"/>
    <mergeCell ref="H35:H36"/>
    <mergeCell ref="I35:I36"/>
    <mergeCell ref="F33:F34"/>
    <mergeCell ref="G33:G34"/>
    <mergeCell ref="H33:H34"/>
    <mergeCell ref="I33:I34"/>
    <mergeCell ref="I4:I19"/>
    <mergeCell ref="A5:A19"/>
    <mergeCell ref="B5:B19"/>
    <mergeCell ref="A20:A32"/>
    <mergeCell ref="B20:B32"/>
    <mergeCell ref="F20:F32"/>
    <mergeCell ref="G20:G32"/>
    <mergeCell ref="H20:H32"/>
    <mergeCell ref="I20:I32"/>
    <mergeCell ref="F4:F19"/>
    <mergeCell ref="G4:G19"/>
    <mergeCell ref="H4:H19"/>
    <mergeCell ref="D12:E12"/>
    <mergeCell ref="D11:E11"/>
    <mergeCell ref="D24:E24"/>
    <mergeCell ref="D18:E18"/>
    <mergeCell ref="D13:E13"/>
    <mergeCell ref="D19:E19"/>
    <mergeCell ref="D20:E20"/>
    <mergeCell ref="D14:E14"/>
    <mergeCell ref="D23:E23"/>
    <mergeCell ref="D15:E15"/>
    <mergeCell ref="D8:E8"/>
    <mergeCell ref="D21:E21"/>
    <mergeCell ref="A37:A39"/>
    <mergeCell ref="B37:B39"/>
    <mergeCell ref="A40:A60"/>
    <mergeCell ref="B40:B60"/>
    <mergeCell ref="D50:E50"/>
    <mergeCell ref="D51:E51"/>
    <mergeCell ref="D52:E52"/>
    <mergeCell ref="D53:E53"/>
    <mergeCell ref="D26:E26"/>
    <mergeCell ref="D40:E40"/>
    <mergeCell ref="D41:E41"/>
    <mergeCell ref="D42:E42"/>
    <mergeCell ref="D43:E43"/>
    <mergeCell ref="D44:E44"/>
    <mergeCell ref="D45:E45"/>
    <mergeCell ref="D46:E46"/>
    <mergeCell ref="D47:E47"/>
    <mergeCell ref="D48:E48"/>
    <mergeCell ref="D49:E49"/>
    <mergeCell ref="D38:E38"/>
    <mergeCell ref="D39:E39"/>
    <mergeCell ref="D35:E35"/>
    <mergeCell ref="D36:E36"/>
    <mergeCell ref="D37:E37"/>
    <mergeCell ref="D34:E34"/>
    <mergeCell ref="A2:E2"/>
    <mergeCell ref="D25:E25"/>
    <mergeCell ref="D16:E16"/>
    <mergeCell ref="D17:E17"/>
    <mergeCell ref="D22:E22"/>
    <mergeCell ref="A3:E3"/>
    <mergeCell ref="D27:E27"/>
    <mergeCell ref="D54:E54"/>
    <mergeCell ref="D28:E28"/>
    <mergeCell ref="D29:E29"/>
    <mergeCell ref="D30:E30"/>
    <mergeCell ref="D31:E31"/>
    <mergeCell ref="D32:E32"/>
    <mergeCell ref="D33:E33"/>
    <mergeCell ref="B33:B34"/>
    <mergeCell ref="A35:A36"/>
    <mergeCell ref="B35:B36"/>
    <mergeCell ref="D10:E10"/>
    <mergeCell ref="D9:E9"/>
    <mergeCell ref="C4:E4"/>
    <mergeCell ref="D5:E5"/>
    <mergeCell ref="D6:E6"/>
    <mergeCell ref="D7:E7"/>
  </mergeCells>
  <printOptions/>
  <pageMargins left="0.7" right="0.7" top="0.787401575" bottom="0.787401575" header="0" footer="0"/>
  <pageSetup fitToHeight="0"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Pulcová Anna, Bc.</dc:creator>
  <cp:keywords/>
  <dc:description/>
  <cp:lastModifiedBy>Helena Čížková</cp:lastModifiedBy>
  <cp:lastPrinted>2023-06-15T07:56:43Z</cp:lastPrinted>
  <dcterms:created xsi:type="dcterms:W3CDTF">2021-12-06T13:21:49Z</dcterms:created>
  <dcterms:modified xsi:type="dcterms:W3CDTF">2023-11-07T07:48:31Z</dcterms:modified>
  <cp:category/>
  <cp:version/>
  <cp:contentType/>
  <cp:contentStatus/>
</cp:coreProperties>
</file>