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1085" activeTab="0"/>
  </bookViews>
  <sheets>
    <sheet name="Digitální učební pomůcky" sheetId="1" r:id="rId1"/>
  </sheets>
  <definedNames>
    <definedName name="_xlnm.Print_Area" localSheetId="0">'Digitální učební pomůcky'!$A$1:$H$52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<sst xmlns="http://schemas.openxmlformats.org/spreadsheetml/2006/main" count="83" uniqueCount="52">
  <si>
    <t>Příloha č. 3 výzvy k podání nabídek</t>
  </si>
  <si>
    <t>Příloha č. 1 smlouvy</t>
  </si>
  <si>
    <t xml:space="preserve"> </t>
  </si>
  <si>
    <t>Uvedení konkrétních označení a názvů</t>
  </si>
  <si>
    <t>Je-li v zadávací dokumentaci definován konkrétní výrobek (nebo technologie), má se za to, že je tím definován minimální požadovaný standard a v nabídce může být nahrazen jiným výrobkem nebo technologií srovnatelných, nebo lepších vlastností.</t>
  </si>
  <si>
    <t>Cena je stanovená včetně dopravy do místa plnění veřejné zakázky. Místem plnění  je Střední odborná škola a Střední odborné učiliště řemesel, Kutná Hora, Čáslavská 202.</t>
  </si>
  <si>
    <t>Doplní účastník</t>
  </si>
  <si>
    <t>PČ</t>
  </si>
  <si>
    <t>Popis</t>
  </si>
  <si>
    <t>MJ</t>
  </si>
  <si>
    <t>Množství</t>
  </si>
  <si>
    <t>Jedn. cena bez DPH (Kč)</t>
  </si>
  <si>
    <t>Cena celkem bez DPH (Kč)</t>
  </si>
  <si>
    <t>ks</t>
  </si>
  <si>
    <t>Částka celkem bez DPH (Kč)</t>
  </si>
  <si>
    <t xml:space="preserve"> DPH 21 % (Kč)</t>
  </si>
  <si>
    <t>Částka celkem včetně DPH (Kč)</t>
  </si>
  <si>
    <t>Datum vystavení:</t>
  </si>
  <si>
    <t>Podpis oprávněné osoby:</t>
  </si>
  <si>
    <t>Trichologická kamera pro vlasové poradenství. Zvětšení min. 1000x, rozlišení min: 0.3M pixels, LED in: 8x, Photo Resolution min: 640x480, Focal Length min: Manual Focus(3-60mm), USB 2.0. Support System: For Windows 10/11.</t>
  </si>
  <si>
    <t>Digitální mikroskop s kamerou s rozlišením min. 3 MPix a min. 3“ LCD displejem, vestavěné LED světlovody, pracovní vzdálenost min 4 cm - 15 cm.</t>
  </si>
  <si>
    <t>Frekvenční měnič s třífázovým napájením v rozsahu 3x380-480V. Výkon min. výkon 0,37 KW. velikost:FSA. Podpora komunikace s PLC Siemens přes USS na RS485 nebo MODBUS na RS485. Parametrizace v TIA Portal.</t>
  </si>
  <si>
    <t>Komunikační modul - LOGO! CIM Communication Interface Module for LOGO! 8</t>
  </si>
  <si>
    <t>Programovatelný automat bez displeje s napájením 24 V DC - LOGO! 24CEO, 8DI/4DO, výstupy tranzistorové, 400 bloků</t>
  </si>
  <si>
    <t>Stabilizovaný zdroj - LOGO!POWER, 100-240VAC / 24VDC/2,5A</t>
  </si>
  <si>
    <t>brašna k notebooku 15,6"</t>
  </si>
  <si>
    <t>Drátová myš s technologií optického snímání LED a citlivostí 1000 dpi</t>
  </si>
  <si>
    <t>brašna k notebooku 17"</t>
  </si>
  <si>
    <t>Termodetektor s pracovním rozsahem min. 0,1-5m, měř. rozsah min. -40 °C  +1 000 °C, možnost ukládání a přenos dat. Min. 2,8" displej.</t>
  </si>
  <si>
    <t>Digitální multimetr. Max. AC napětí: 750V, Max. DC napětí 1000V, Max. AC proud 20A, Max. DC proud 20A, Měřené veličiny: AC napětí, AC proud, DC napětí, DC proud, frekvence, kapacita, odpor, teplota. Spec. funkce: Data Hold, sleep mód, test akustický, test diod, test tranzistorů.</t>
  </si>
  <si>
    <t>Detektor kovových a nekovových materiálů. Krytí min. IP 5X, min. hloubka lokalizace min. 180mm, typy zdiva: Univerzální, Beton, Sádrokarton, Plošné topení, Beton v raném stadiu, Vodorovná dutá cihla, Vertikální jádrová korunka na zdivo. Identifikace materiálu: Vedení pod napětím, Magnetický kov, Nemagnetický kov, Nekovový materiál. Možnost propojení s PC.</t>
  </si>
  <si>
    <t>Počítačová myš. Drátová - USB se scrollovacím kolečkem, nastavitelná citlivost v 6 krocích mezi 100 - 3600 dpi
Počet tlačítek min 5
Snímání pohybu laser
Doba odezvy 1 ms (1000 Hz)
Podpora OS Windows 10/11</t>
  </si>
  <si>
    <t>IP kamera. Rozlišení min. FULL HD, min. 2 Mpix, úhel záběru min. 115°, dosah IR přísvitu 30m, snímač 1/2,8" CMOS, napájení PoE, rozhraní RJ-45.</t>
  </si>
  <si>
    <t xml:space="preserve">Osobní váha. Digitální ukazatel. Měření váhy, tělesného tuku s přesností min. ± 3,5 %, BMI i poměr svalové hmoty. Vážení min. od 2 do 150 kg s přesností min. 100 g. </t>
  </si>
  <si>
    <t>Tonometr pažní. Vyhodnocení vysokého krevního tlaku, arytmie.</t>
  </si>
  <si>
    <t>Prstový pulzní oxymetr. měření hodnoty SpO2 a tepové frekvence.</t>
  </si>
  <si>
    <t>Digitální siloměr. Rozsah měření síly max. 1000 N. Rozlišení 0,5 N. Přesnost měření 0.5 %.</t>
  </si>
  <si>
    <t>Digitální stereoskopický mikroskop. CMOS vysokorychlostní kamera min. 2 MPix s vysokým rozlišením 1080p. Min. rozlišení 1920×1080. Naklápěcí LCD HD displej, 1080p. HDMI výstup. Min. 2 USB porty. ZOOM min. 0,7–5x. Zorné pole min. 29,8 - 4,18 mm. Pracovní vzdálenost min. 105 mm. Osvětlení LED.</t>
  </si>
  <si>
    <t>Čtyřkanálová rework stanice s pájecí ručkou a odpájedlem. Teplotní rozsah min. 90 - 450 °C. Pracovní napětí: 24 V. Svodové napětí: &lt;2 mV. Typ čerpadla: Elektrické. Výkon stanice min. 160 W. Napájecí napětí: 230 V. Odpor hrotu vůči zemi: &lt;2 Ohm. Vakuum: 75% / 570 mmHg / 22.4 inHg.</t>
  </si>
  <si>
    <t>Obchodní označení nabízeného zboží</t>
  </si>
  <si>
    <t>Technická specifikace předmětu plnění veřejné zakázky malého rozsahu "Digitální učební pomůcky - opakování"</t>
  </si>
  <si>
    <t>Frekv. měnič SINAMICS V20 - rozhraní WIFI pro nastavení měniče přes webové rozhraní</t>
  </si>
  <si>
    <t>Notebook - procesor CPU min. 9500 bodů dle cpubenchmark.net, 8GB RAM DDR4, 15.6" Full HD displej, grafika UHD Graphics, disk min. 256GB M.2 SSD PCIe NVMe, bez mechaniky DVD, num. klávesnice, Wi-Fi ac, RJ-45, Bluetooth min. 4.2, min. USB 2x 3.x, HDMI, web kamera, windows 11pro</t>
  </si>
  <si>
    <t>Notebook - procesor CPU min. 9500 bodů dle cpubenchmark.net, 16GB RAM DDR4, 17,3" Full HD displej, grafika UHD Graphics, disk min. 512GB M.2 SSD PCIe NVMe, bez mechaniky DVD, num. klávesnice, Wi-Fi ac, RJ-45, Bluetooth min. 4.2, min. USB 2x 3.x, HDMI, web kamera, windows 11pro</t>
  </si>
  <si>
    <t>Tablet. Displej min. 10,1", Full HD min. 1920 × 1200 IPS, RAM min. 4 GB, interní paměť min. 64 GB, WiFi, Bluetooth, GPS, OTG, USB-C, baterie min. 5000 mAh, Android min. 12.</t>
  </si>
  <si>
    <t>Síťový zdroj. Nap. napětí 100 ~ 240 V AC, Třída ochrany II, výst. nap. 12V DC (±2%), Výst. proud 2500 mA, výst. výkon min. 30 W, Ochrana proti zkratu a teplotnímu přetížení: ano, Rozsah pracovních teplot -10 °C až +40.°C. Výstupní konektor: DC5,5/2,1 samice.</t>
  </si>
  <si>
    <t>Termokamera se snímačem rozlišení min. 160x120 (19 200 px), zobrazení teplot v min. rozsahu -10 °C a +300 °C a s přesností ±3 °C. Barevný diplej, krytí min. IP 50. s nabíjecím akumulátorem.</t>
  </si>
  <si>
    <t>Digitální přenosný průmyslový osciloskop dvoukanálový bateriový osciloskop se šířkou pásma 20 MHz s vestavěným multimetrem
vzorkování v reálném čase 40 MS/s a až 4 GS/s pro opakované děje
2 vestavěné multimetry 5000 digitů pro měření napětí, odporu, kapacity, otáček, teploty, pro test propojení a diod
Max. vstupní napětí 750 V
Funkce Connect and ViewTM
Funkce měření výkonových parametrů umožňuje měření výkonů (činný, jalový, zdánlivý), cos ? v jednofázových systémech s možností přepočtu na třífázový vyvážený systém
Funkce testování průmyslových sběrnic (RS-485, RS-232, CAN, Modbus, Profibus) s vyhodnocením Dobrý / Slabý / Špatný dle normy s možností definice vlastních limitů
Režim záznamu umožňuje ukládání záznamu TRMS hodnoty a plného osciloskopického záznamu do interní pamětí nebo na SD kartu o velikosti až 32GB (až 11h záznamu průběhu při 500 µs/dílek nebo 14 dní při 20 ms/dílek)
Měření celkového zkreslení THD a K-faktoru
Měření harmonických složek až do 51.
Podpora bezdrátového připojení WiFi a opticky oddělené USB rozhraní pro přenos dat do PC nebo mobilních aplikací s OS Android nebo iOS
Firmware v českém jazyce
Stupeň krytí IP 51, mechanická odolnost proti vibracím 3g a nárazu 30g
Nejvyšší bezpečnostní třída CAT IV / 600V
Rozsah dodávky: Osciloskop, síťový adaptér / nabíječka, Li-ion akumulátor pro 7 hodin provozu, 1 proudový převodník, 1 sada stíněných sond,1 sonda 10: 1, 1 stíněná sonda uzemnění, 2 háčkové svorky (červená a modrá), 2 adaptéry 4mm zdířka - BNC, 1 transportní brašna, 1 magnetický závěs, 1 ochranná fólie, software pro PC, Wifi adaptér a návod k obsluze v českém jazyce</t>
  </si>
  <si>
    <t>Digitální multimetr. Rozsah měření AC napětí (střídavé) : 60 mV / 600 V, rozsah měření AC proudu: 600 µA / 10 A, rozsah měření DC napětí: 60 mV / 600 V, rozsah měření DC proudu: 600 µA / 10 A, rozsah měření odporu : 600 ? / 60 M?, rozsah měření kapacity kondenzátorů : 9.999 nF / 99.99 mF, test spojitosti vedení (bzučák), test diod, bezkontaktní měření napětí (NCV), měření střídavého napětí s proměnlivou frekvencí (LPF VAC)měření střídavého napětí s nízkou impedancí (LoZ VAC), měření střídy (DCL), automatická a manuální volba rozsahu, detekce opačné polarity, funkce Data hold, zobrazení minimální a maximální hodnoty, podsvícení displeje, automatické vypnutí při nečinnosti, indikace slabé baterie, ochrana proti přetížení, jištění pojistkami.</t>
  </si>
  <si>
    <t>Grafický tablet s perem. Pracovní plocha min. 290 × 160 mm, rozlišení min. 1920 × 1080 px, poměr stran 16 : 9, kontrastní poměr min. 1 000 : 1, jas min. 200 cd/m2, odezva min. 26 ms, rozlišení pera min. 2540 lpi, detekce min. 4 096 úrovní přítlaku, naklonění pera min: +- 60°, HDMI, napájecí port, kompatibilita s Windows.</t>
  </si>
  <si>
    <t>Bezdrátové multifunkční relé. Nap. napětí 100 - 230 V/50 - 60 Hz, max. spínané nap. 250V, odporová zátěž (cos?=1) max. 16A, indukční, kapacitní zátěž (cos?=0,4) max. 8A, halogenové osvětlení max. 1000W, minimální DC spínaný výkon 0,5W, průřez připojovaných vodičů max. 2 x 1,5 mm2 ; max. 1 x 2,5 mm2; krytí min. IP20, rozsah pracovních teplot -10 °C až + 40 °C, RV 75% nekondenzující.</t>
  </si>
  <si>
    <t xml:space="preserve">Bezkontaktní teploměr. Měření teploty osob z ucha nebo čela v rozsahu 35,0 – 42,0 °C s max. odchylkou ± 0,2 oC, předmětů nebo tekutin v rozsahu 0 – 100 °C s max. odchylkou ± 1,0 °C.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</si>
</sst>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4" borderId="5" xfId="0" applyNumberFormat="1" applyFill="1" applyBorder="1" applyAlignment="1">
      <alignment vertical="center" wrapText="1"/>
    </xf>
    <xf numFmtId="4" fontId="0" fillId="4" borderId="6" xfId="0" applyNumberFormat="1" applyFill="1" applyBorder="1" applyAlignment="1">
      <alignment vertical="center" wrapText="1"/>
    </xf>
    <xf numFmtId="4" fontId="0" fillId="4" borderId="7" xfId="0" applyNumberFormat="1" applyFill="1" applyBorder="1" applyAlignment="1">
      <alignment vertical="center" wrapText="1"/>
    </xf>
    <xf numFmtId="0" fontId="7" fillId="4" borderId="0" xfId="0" applyFont="1" applyFill="1"/>
    <xf numFmtId="0" fontId="0" fillId="4" borderId="0" xfId="0" applyFill="1"/>
    <xf numFmtId="0" fontId="7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74C2-490E-49ED-A40E-8DA8E4B6FDD6}">
  <sheetPr>
    <pageSetUpPr fitToPage="1"/>
  </sheetPr>
  <dimension ref="B1:K50"/>
  <sheetViews>
    <sheetView showGridLines="0" tabSelected="1" zoomScale="90" zoomScaleNormal="90" zoomScaleSheetLayoutView="90" workbookViewId="0" topLeftCell="A1"/>
  </sheetViews>
  <sheetFormatPr defaultColWidth="9.140625" defaultRowHeight="15"/>
  <cols>
    <col min="3" max="4" width="34.57421875" style="0" customWidth="1"/>
    <col min="5" max="5" width="9.421875" style="0" customWidth="1"/>
    <col min="6" max="6" width="12.421875" style="0" customWidth="1"/>
    <col min="7" max="7" width="17.421875" style="0" customWidth="1"/>
    <col min="8" max="8" width="11.421875" style="0" customWidth="1"/>
  </cols>
  <sheetData>
    <row r="1" ht="18.75">
      <c r="B1" s="1" t="s">
        <v>0</v>
      </c>
    </row>
    <row r="2" ht="18.75">
      <c r="B2" s="1" t="s">
        <v>1</v>
      </c>
    </row>
    <row r="4" spans="2:11" ht="42.75" customHeight="1">
      <c r="B4" s="40" t="s">
        <v>40</v>
      </c>
      <c r="C4" s="40"/>
      <c r="D4" s="40"/>
      <c r="E4" s="40"/>
      <c r="F4" s="40"/>
      <c r="G4" s="40"/>
      <c r="H4" s="40"/>
      <c r="K4" t="s">
        <v>2</v>
      </c>
    </row>
    <row r="5" spans="2:6" ht="18.75">
      <c r="B5" s="2"/>
      <c r="C5" s="3"/>
      <c r="D5" s="3"/>
      <c r="E5" s="2"/>
      <c r="F5" s="2"/>
    </row>
    <row r="6" spans="2:6" ht="15">
      <c r="B6" s="2" t="s">
        <v>3</v>
      </c>
      <c r="C6" s="4"/>
      <c r="D6" s="4"/>
      <c r="E6" s="2"/>
      <c r="F6" s="2"/>
    </row>
    <row r="7" spans="2:8" ht="38.25" customHeight="1">
      <c r="B7" s="41" t="s">
        <v>4</v>
      </c>
      <c r="C7" s="41"/>
      <c r="D7" s="41"/>
      <c r="E7" s="41"/>
      <c r="F7" s="41"/>
      <c r="G7" s="41"/>
      <c r="H7" s="41"/>
    </row>
    <row r="8" spans="2:8" ht="15">
      <c r="B8" s="5"/>
      <c r="C8" s="5"/>
      <c r="D8" s="5"/>
      <c r="E8" s="5"/>
      <c r="F8" s="5"/>
      <c r="G8" s="5"/>
      <c r="H8" s="5"/>
    </row>
    <row r="9" spans="2:8" ht="30.75" customHeight="1">
      <c r="B9" s="41" t="s">
        <v>5</v>
      </c>
      <c r="C9" s="41"/>
      <c r="D9" s="41"/>
      <c r="E9" s="41"/>
      <c r="F9" s="41"/>
      <c r="G9" s="41"/>
      <c r="H9" s="41"/>
    </row>
    <row r="10" spans="2:8" ht="15">
      <c r="B10" s="5"/>
      <c r="C10" s="5"/>
      <c r="D10" s="5"/>
      <c r="E10" s="5"/>
      <c r="F10" s="5"/>
      <c r="G10" s="5"/>
      <c r="H10" s="5"/>
    </row>
    <row r="11" spans="3:7" ht="37.5" customHeight="1" thickBot="1">
      <c r="C11" s="4"/>
      <c r="D11" s="6" t="s">
        <v>6</v>
      </c>
      <c r="E11" s="2"/>
      <c r="F11" s="2"/>
      <c r="G11" s="6" t="s">
        <v>6</v>
      </c>
    </row>
    <row r="12" spans="2:8" s="10" customFormat="1" ht="45">
      <c r="B12" s="7" t="s">
        <v>7</v>
      </c>
      <c r="C12" s="8" t="s">
        <v>8</v>
      </c>
      <c r="D12" s="8" t="s">
        <v>39</v>
      </c>
      <c r="E12" s="8" t="s">
        <v>9</v>
      </c>
      <c r="F12" s="8" t="s">
        <v>10</v>
      </c>
      <c r="G12" s="8" t="s">
        <v>11</v>
      </c>
      <c r="H12" s="9" t="s">
        <v>12</v>
      </c>
    </row>
    <row r="13" spans="2:8" s="10" customFormat="1" ht="105">
      <c r="B13" s="29">
        <v>1</v>
      </c>
      <c r="C13" s="24" t="s">
        <v>19</v>
      </c>
      <c r="D13" s="24"/>
      <c r="E13" s="23" t="s">
        <v>13</v>
      </c>
      <c r="F13" s="25">
        <v>2</v>
      </c>
      <c r="G13" s="26"/>
      <c r="H13" s="30">
        <f aca="true" t="shared" si="0" ref="H13:H43">PRODUCT(F13*G13)</f>
        <v>0</v>
      </c>
    </row>
    <row r="14" spans="2:8" s="10" customFormat="1" ht="75">
      <c r="B14" s="29">
        <v>2</v>
      </c>
      <c r="C14" s="24" t="s">
        <v>20</v>
      </c>
      <c r="D14" s="24"/>
      <c r="E14" s="23" t="s">
        <v>13</v>
      </c>
      <c r="F14" s="25">
        <v>2</v>
      </c>
      <c r="G14" s="26"/>
      <c r="H14" s="30">
        <f t="shared" si="0"/>
        <v>0</v>
      </c>
    </row>
    <row r="15" spans="2:8" s="10" customFormat="1" ht="105">
      <c r="B15" s="29">
        <v>3</v>
      </c>
      <c r="C15" s="24" t="s">
        <v>21</v>
      </c>
      <c r="D15" s="24"/>
      <c r="E15" s="23" t="s">
        <v>13</v>
      </c>
      <c r="F15" s="25">
        <v>2</v>
      </c>
      <c r="G15" s="26"/>
      <c r="H15" s="30">
        <f t="shared" si="0"/>
        <v>0</v>
      </c>
    </row>
    <row r="16" spans="2:8" s="10" customFormat="1" ht="45">
      <c r="B16" s="29">
        <v>4</v>
      </c>
      <c r="C16" s="24" t="s">
        <v>22</v>
      </c>
      <c r="D16" s="24"/>
      <c r="E16" s="23" t="s">
        <v>13</v>
      </c>
      <c r="F16" s="25">
        <v>2</v>
      </c>
      <c r="G16" s="26"/>
      <c r="H16" s="30">
        <f t="shared" si="0"/>
        <v>0</v>
      </c>
    </row>
    <row r="17" spans="2:8" ht="60">
      <c r="B17" s="29">
        <v>5</v>
      </c>
      <c r="C17" s="24" t="s">
        <v>23</v>
      </c>
      <c r="D17" s="24"/>
      <c r="E17" s="23" t="s">
        <v>13</v>
      </c>
      <c r="F17" s="25">
        <v>2</v>
      </c>
      <c r="G17" s="26"/>
      <c r="H17" s="30">
        <f t="shared" si="0"/>
        <v>0</v>
      </c>
    </row>
    <row r="18" spans="2:8" ht="30">
      <c r="B18" s="29">
        <v>6</v>
      </c>
      <c r="C18" s="24" t="s">
        <v>24</v>
      </c>
      <c r="D18" s="24"/>
      <c r="E18" s="23" t="s">
        <v>13</v>
      </c>
      <c r="F18" s="25">
        <v>2</v>
      </c>
      <c r="G18" s="26"/>
      <c r="H18" s="30">
        <f t="shared" si="0"/>
        <v>0</v>
      </c>
    </row>
    <row r="19" spans="2:8" ht="45">
      <c r="B19" s="29">
        <v>7</v>
      </c>
      <c r="C19" s="24" t="s">
        <v>41</v>
      </c>
      <c r="D19" s="24"/>
      <c r="E19" s="23" t="s">
        <v>13</v>
      </c>
      <c r="F19" s="25">
        <v>2</v>
      </c>
      <c r="G19" s="26"/>
      <c r="H19" s="30">
        <f t="shared" si="0"/>
        <v>0</v>
      </c>
    </row>
    <row r="20" spans="2:8" ht="135">
      <c r="B20" s="29">
        <v>8</v>
      </c>
      <c r="C20" s="24" t="s">
        <v>42</v>
      </c>
      <c r="D20" s="24"/>
      <c r="E20" s="23" t="s">
        <v>13</v>
      </c>
      <c r="F20" s="27">
        <v>6</v>
      </c>
      <c r="G20" s="26"/>
      <c r="H20" s="30">
        <f t="shared" si="0"/>
        <v>0</v>
      </c>
    </row>
    <row r="21" spans="2:8" ht="15">
      <c r="B21" s="29">
        <v>9</v>
      </c>
      <c r="C21" s="24" t="s">
        <v>25</v>
      </c>
      <c r="D21" s="24"/>
      <c r="E21" s="23" t="s">
        <v>13</v>
      </c>
      <c r="F21" s="27">
        <v>6</v>
      </c>
      <c r="G21" s="26"/>
      <c r="H21" s="30">
        <f t="shared" si="0"/>
        <v>0</v>
      </c>
    </row>
    <row r="22" spans="2:8" ht="30">
      <c r="B22" s="29">
        <v>10</v>
      </c>
      <c r="C22" s="24" t="s">
        <v>26</v>
      </c>
      <c r="D22" s="24"/>
      <c r="E22" s="23" t="s">
        <v>13</v>
      </c>
      <c r="F22" s="27">
        <v>7</v>
      </c>
      <c r="G22" s="26"/>
      <c r="H22" s="30">
        <f t="shared" si="0"/>
        <v>0</v>
      </c>
    </row>
    <row r="23" spans="2:8" ht="135">
      <c r="B23" s="29">
        <v>11</v>
      </c>
      <c r="C23" s="24" t="s">
        <v>43</v>
      </c>
      <c r="D23" s="24"/>
      <c r="E23" s="23" t="s">
        <v>13</v>
      </c>
      <c r="F23" s="25">
        <v>1</v>
      </c>
      <c r="G23" s="26"/>
      <c r="H23" s="30">
        <f t="shared" si="0"/>
        <v>0</v>
      </c>
    </row>
    <row r="24" spans="2:8" ht="15">
      <c r="B24" s="29">
        <v>12</v>
      </c>
      <c r="C24" s="24" t="s">
        <v>27</v>
      </c>
      <c r="D24" s="24"/>
      <c r="E24" s="23" t="s">
        <v>13</v>
      </c>
      <c r="F24" s="25">
        <v>1</v>
      </c>
      <c r="G24" s="26"/>
      <c r="H24" s="30">
        <f t="shared" si="0"/>
        <v>0</v>
      </c>
    </row>
    <row r="25" spans="2:8" ht="90">
      <c r="B25" s="29">
        <v>13</v>
      </c>
      <c r="C25" s="24" t="s">
        <v>46</v>
      </c>
      <c r="D25" s="24"/>
      <c r="E25" s="23" t="s">
        <v>13</v>
      </c>
      <c r="F25" s="25">
        <v>1</v>
      </c>
      <c r="G25" s="26"/>
      <c r="H25" s="30">
        <f t="shared" si="0"/>
        <v>0</v>
      </c>
    </row>
    <row r="26" spans="2:8" ht="75">
      <c r="B26" s="29">
        <v>14</v>
      </c>
      <c r="C26" s="24" t="s">
        <v>28</v>
      </c>
      <c r="D26" s="24"/>
      <c r="E26" s="23" t="s">
        <v>13</v>
      </c>
      <c r="F26" s="25">
        <v>1</v>
      </c>
      <c r="G26" s="26"/>
      <c r="H26" s="30">
        <f t="shared" si="0"/>
        <v>0</v>
      </c>
    </row>
    <row r="27" spans="2:8" ht="409.5">
      <c r="B27" s="29">
        <v>15</v>
      </c>
      <c r="C27" s="28" t="s">
        <v>47</v>
      </c>
      <c r="D27" s="28"/>
      <c r="E27" s="23" t="s">
        <v>13</v>
      </c>
      <c r="F27" s="25">
        <v>1</v>
      </c>
      <c r="G27" s="26"/>
      <c r="H27" s="30">
        <f t="shared" si="0"/>
        <v>0</v>
      </c>
    </row>
    <row r="28" spans="2:8" ht="135">
      <c r="B28" s="29">
        <v>16</v>
      </c>
      <c r="C28" s="24" t="s">
        <v>29</v>
      </c>
      <c r="D28" s="24"/>
      <c r="E28" s="23" t="s">
        <v>13</v>
      </c>
      <c r="F28" s="25">
        <v>3</v>
      </c>
      <c r="G28" s="26"/>
      <c r="H28" s="30">
        <f t="shared" si="0"/>
        <v>0</v>
      </c>
    </row>
    <row r="29" spans="2:8" ht="330">
      <c r="B29" s="29">
        <v>17</v>
      </c>
      <c r="C29" s="24" t="s">
        <v>48</v>
      </c>
      <c r="D29" s="24"/>
      <c r="E29" s="23" t="s">
        <v>13</v>
      </c>
      <c r="F29" s="25">
        <v>3</v>
      </c>
      <c r="G29" s="26"/>
      <c r="H29" s="30">
        <f t="shared" si="0"/>
        <v>0</v>
      </c>
    </row>
    <row r="30" spans="2:8" ht="165">
      <c r="B30" s="29">
        <v>18</v>
      </c>
      <c r="C30" s="24" t="s">
        <v>30</v>
      </c>
      <c r="D30" s="24"/>
      <c r="E30" s="23" t="s">
        <v>13</v>
      </c>
      <c r="F30" s="25">
        <v>1</v>
      </c>
      <c r="G30" s="26"/>
      <c r="H30" s="30">
        <f t="shared" si="0"/>
        <v>0</v>
      </c>
    </row>
    <row r="31" spans="2:8" ht="135">
      <c r="B31" s="29">
        <v>19</v>
      </c>
      <c r="C31" s="24" t="s">
        <v>49</v>
      </c>
      <c r="D31" s="24"/>
      <c r="E31" s="23" t="s">
        <v>13</v>
      </c>
      <c r="F31" s="25">
        <v>19</v>
      </c>
      <c r="G31" s="26"/>
      <c r="H31" s="30">
        <f t="shared" si="0"/>
        <v>0</v>
      </c>
    </row>
    <row r="32" spans="2:8" ht="120">
      <c r="B32" s="29">
        <v>20</v>
      </c>
      <c r="C32" s="24" t="s">
        <v>31</v>
      </c>
      <c r="D32" s="24"/>
      <c r="E32" s="23" t="s">
        <v>13</v>
      </c>
      <c r="F32" s="25">
        <v>19</v>
      </c>
      <c r="G32" s="26"/>
      <c r="H32" s="30">
        <f t="shared" si="0"/>
        <v>0</v>
      </c>
    </row>
    <row r="33" spans="2:8" ht="75">
      <c r="B33" s="29">
        <v>21</v>
      </c>
      <c r="C33" s="24" t="s">
        <v>44</v>
      </c>
      <c r="D33" s="24"/>
      <c r="E33" s="23" t="s">
        <v>13</v>
      </c>
      <c r="F33" s="27">
        <v>32</v>
      </c>
      <c r="G33" s="26"/>
      <c r="H33" s="30">
        <f t="shared" si="0"/>
        <v>0</v>
      </c>
    </row>
    <row r="34" spans="2:8" ht="60">
      <c r="B34" s="29">
        <v>22</v>
      </c>
      <c r="C34" s="24" t="s">
        <v>32</v>
      </c>
      <c r="D34" s="24"/>
      <c r="E34" s="23" t="s">
        <v>13</v>
      </c>
      <c r="F34" s="25">
        <v>2</v>
      </c>
      <c r="G34" s="26"/>
      <c r="H34" s="30">
        <f t="shared" si="0"/>
        <v>0</v>
      </c>
    </row>
    <row r="35" spans="2:8" ht="180">
      <c r="B35" s="29">
        <v>23</v>
      </c>
      <c r="C35" s="24" t="s">
        <v>50</v>
      </c>
      <c r="D35" s="24"/>
      <c r="E35" s="23" t="s">
        <v>13</v>
      </c>
      <c r="F35" s="25">
        <v>2</v>
      </c>
      <c r="G35" s="26"/>
      <c r="H35" s="30">
        <f t="shared" si="0"/>
        <v>0</v>
      </c>
    </row>
    <row r="36" spans="2:8" ht="120">
      <c r="B36" s="29">
        <v>24</v>
      </c>
      <c r="C36" s="24" t="s">
        <v>45</v>
      </c>
      <c r="D36" s="24"/>
      <c r="E36" s="23" t="s">
        <v>13</v>
      </c>
      <c r="F36" s="25">
        <v>2</v>
      </c>
      <c r="G36" s="26"/>
      <c r="H36" s="30">
        <f t="shared" si="0"/>
        <v>0</v>
      </c>
    </row>
    <row r="37" spans="2:8" ht="75">
      <c r="B37" s="29">
        <v>25</v>
      </c>
      <c r="C37" s="24" t="s">
        <v>33</v>
      </c>
      <c r="D37" s="24"/>
      <c r="E37" s="23" t="s">
        <v>13</v>
      </c>
      <c r="F37" s="25">
        <v>2</v>
      </c>
      <c r="G37" s="26"/>
      <c r="H37" s="30">
        <f t="shared" si="0"/>
        <v>0</v>
      </c>
    </row>
    <row r="38" spans="2:8" ht="90">
      <c r="B38" s="29">
        <v>26</v>
      </c>
      <c r="C38" s="24" t="s">
        <v>51</v>
      </c>
      <c r="D38" s="24"/>
      <c r="E38" s="23" t="s">
        <v>13</v>
      </c>
      <c r="F38" s="25">
        <v>1</v>
      </c>
      <c r="G38" s="26"/>
      <c r="H38" s="30">
        <f t="shared" si="0"/>
        <v>0</v>
      </c>
    </row>
    <row r="39" spans="2:8" ht="30">
      <c r="B39" s="29">
        <v>27</v>
      </c>
      <c r="C39" s="24" t="s">
        <v>34</v>
      </c>
      <c r="D39" s="24"/>
      <c r="E39" s="23" t="s">
        <v>13</v>
      </c>
      <c r="F39" s="25">
        <v>1</v>
      </c>
      <c r="G39" s="26"/>
      <c r="H39" s="30">
        <f t="shared" si="0"/>
        <v>0</v>
      </c>
    </row>
    <row r="40" spans="2:8" ht="30">
      <c r="B40" s="29">
        <v>28</v>
      </c>
      <c r="C40" s="24" t="s">
        <v>35</v>
      </c>
      <c r="D40" s="24"/>
      <c r="E40" s="23" t="s">
        <v>13</v>
      </c>
      <c r="F40" s="25">
        <v>1</v>
      </c>
      <c r="G40" s="26"/>
      <c r="H40" s="30">
        <f t="shared" si="0"/>
        <v>0</v>
      </c>
    </row>
    <row r="41" spans="2:8" ht="45">
      <c r="B41" s="29">
        <v>29</v>
      </c>
      <c r="C41" s="24" t="s">
        <v>36</v>
      </c>
      <c r="D41" s="24"/>
      <c r="E41" s="23" t="s">
        <v>13</v>
      </c>
      <c r="F41" s="25">
        <v>1</v>
      </c>
      <c r="G41" s="26"/>
      <c r="H41" s="30">
        <f t="shared" si="0"/>
        <v>0</v>
      </c>
    </row>
    <row r="42" spans="2:8" ht="135">
      <c r="B42" s="29">
        <v>30</v>
      </c>
      <c r="C42" s="24" t="s">
        <v>37</v>
      </c>
      <c r="D42" s="24"/>
      <c r="E42" s="23" t="s">
        <v>13</v>
      </c>
      <c r="F42" s="25">
        <v>1</v>
      </c>
      <c r="G42" s="26"/>
      <c r="H42" s="30">
        <f t="shared" si="0"/>
        <v>0</v>
      </c>
    </row>
    <row r="43" spans="2:8" ht="135.75" thickBot="1">
      <c r="B43" s="17">
        <v>31</v>
      </c>
      <c r="C43" s="18" t="s">
        <v>38</v>
      </c>
      <c r="D43" s="18"/>
      <c r="E43" s="19" t="s">
        <v>13</v>
      </c>
      <c r="F43" s="20">
        <v>1</v>
      </c>
      <c r="G43" s="21"/>
      <c r="H43" s="22">
        <f t="shared" si="0"/>
        <v>0</v>
      </c>
    </row>
    <row r="44" spans="2:8" ht="15">
      <c r="B44" s="10"/>
      <c r="C44" s="10"/>
      <c r="D44" s="10"/>
      <c r="E44" s="31" t="s">
        <v>14</v>
      </c>
      <c r="F44" s="32"/>
      <c r="G44" s="33"/>
      <c r="H44" s="11">
        <f>SUM(H13:H43)</f>
        <v>0</v>
      </c>
    </row>
    <row r="45" spans="2:8" ht="15">
      <c r="B45" s="10"/>
      <c r="C45" s="10"/>
      <c r="D45" s="10"/>
      <c r="E45" s="34" t="s">
        <v>15</v>
      </c>
      <c r="F45" s="35"/>
      <c r="G45" s="36"/>
      <c r="H45" s="12">
        <f>H44*0.21</f>
        <v>0</v>
      </c>
    </row>
    <row r="46" spans="2:8" ht="15.75" thickBot="1">
      <c r="B46" s="10"/>
      <c r="C46" s="10"/>
      <c r="D46" s="10"/>
      <c r="E46" s="37" t="s">
        <v>16</v>
      </c>
      <c r="F46" s="38"/>
      <c r="G46" s="39"/>
      <c r="H46" s="13">
        <f>H44+H45</f>
        <v>0</v>
      </c>
    </row>
    <row r="47" spans="3:8" ht="18.75">
      <c r="C47" s="10"/>
      <c r="D47" s="10"/>
      <c r="E47" s="14"/>
      <c r="F47" s="14"/>
      <c r="G47" s="14"/>
      <c r="H47" s="15"/>
    </row>
    <row r="49" spans="2:8" ht="18.75">
      <c r="B49" s="16" t="s">
        <v>17</v>
      </c>
      <c r="E49" s="16"/>
      <c r="F49" s="16"/>
      <c r="G49" s="16"/>
      <c r="H49" s="16"/>
    </row>
    <row r="50" spans="2:4" ht="18.75">
      <c r="B50" s="16" t="s">
        <v>18</v>
      </c>
      <c r="C50" s="16"/>
      <c r="D50" s="16"/>
    </row>
  </sheetData>
  <mergeCells count="6">
    <mergeCell ref="E44:G44"/>
    <mergeCell ref="E45:G45"/>
    <mergeCell ref="E46:G46"/>
    <mergeCell ref="B4:H4"/>
    <mergeCell ref="B7:H7"/>
    <mergeCell ref="B9:H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E55794FD02645BFE691C9F9B525B6" ma:contentTypeVersion="15" ma:contentTypeDescription="Vytvoří nový dokument" ma:contentTypeScope="" ma:versionID="14f921c45a75c9863f84ca7f762089a7">
  <xsd:schema xmlns:xsd="http://www.w3.org/2001/XMLSchema" xmlns:xs="http://www.w3.org/2001/XMLSchema" xmlns:p="http://schemas.microsoft.com/office/2006/metadata/properties" xmlns:ns3="d7883553-eb63-4fcd-bad1-4fa6d6544756" xmlns:ns4="e6f95437-cf72-4b91-89be-504b7912db68" targetNamespace="http://schemas.microsoft.com/office/2006/metadata/properties" ma:root="true" ma:fieldsID="fdd97e67c543f53c5fe691a3a07e4acd" ns3:_="" ns4:_="">
    <xsd:import namespace="d7883553-eb63-4fcd-bad1-4fa6d6544756"/>
    <xsd:import namespace="e6f95437-cf72-4b91-89be-504b7912d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83553-eb63-4fcd-bad1-4fa6d6544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95437-cf72-4b91-89be-504b7912db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46C69A-FD6C-4D5E-A488-6A961B8AF1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A01D4A-1820-40D0-A24E-2F285DB5B70E}">
  <ds:schemaRefs>
    <ds:schemaRef ds:uri="http://www.w3.org/XML/1998/namespace"/>
    <ds:schemaRef ds:uri="http://purl.org/dc/dcmitype/"/>
    <ds:schemaRef ds:uri="d7883553-eb63-4fcd-bad1-4fa6d654475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6f95437-cf72-4b91-89be-504b7912db6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DA5A9C5-7FC9-493E-86C5-0DD6FA9A4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83553-eb63-4fcd-bad1-4fa6d6544756"/>
    <ds:schemaRef ds:uri="e6f95437-cf72-4b91-89be-504b7912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řemesel, Kutná Hora, Čáslavská 202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Borovská Eva</cp:lastModifiedBy>
  <cp:lastPrinted>2023-10-25T13:17:04Z</cp:lastPrinted>
  <dcterms:created xsi:type="dcterms:W3CDTF">2023-10-04T06:41:41Z</dcterms:created>
  <dcterms:modified xsi:type="dcterms:W3CDTF">2023-10-25T13:17:45Z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0x010100517E55794FD02645BFE691C9F9B525B6</vt:lpwstr>
  </property>
</Properties>
</file>