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285" activeTab="0"/>
  </bookViews>
  <sheets>
    <sheet name="List1" sheetId="1" r:id="rId1"/>
    <sheet name="List5" sheetId="2" r:id="rId2"/>
    <sheet name="List2" sheetId="3" r:id="rId3"/>
    <sheet name="List3" sheetId="4" r:id="rId4"/>
    <sheet name="List4" sheetId="5" r:id="rId5"/>
  </sheets>
  <definedNames/>
  <calcPr fullCalcOnLoad="1"/>
</workbook>
</file>

<file path=xl/sharedStrings.xml><?xml version="1.0" encoding="utf-8"?>
<sst xmlns="http://schemas.openxmlformats.org/spreadsheetml/2006/main" count="284" uniqueCount="197">
  <si>
    <t xml:space="preserve">Název: </t>
  </si>
  <si>
    <t xml:space="preserve">Sídlo: </t>
  </si>
  <si>
    <t xml:space="preserve">Kontaktní osoba: </t>
  </si>
  <si>
    <t xml:space="preserve">E-mail: </t>
  </si>
  <si>
    <t>Informace o uchazeči</t>
  </si>
  <si>
    <t>IČ/DIČ:</t>
  </si>
  <si>
    <t xml:space="preserve">Tel./mob.: </t>
  </si>
  <si>
    <t xml:space="preserve">Osoba oprávněná jednat jménem uchazeče: </t>
  </si>
  <si>
    <t xml:space="preserve">Požadavky zadavatele: </t>
  </si>
  <si>
    <t xml:space="preserve">Doplní uchazeč: </t>
  </si>
  <si>
    <t xml:space="preserve">PŘEDMĚT PLNĚNÍ </t>
  </si>
  <si>
    <t xml:space="preserve">Nabízená hodnota / popis položky 
DOPLNÍ UCHAZEČ </t>
  </si>
  <si>
    <t xml:space="preserve">Nabídková cena v Kč bez DPH </t>
  </si>
  <si>
    <t>Procentní sazba DPH</t>
  </si>
  <si>
    <t xml:space="preserve">DPH v Kč </t>
  </si>
  <si>
    <t xml:space="preserve">Nabídková cena v Kč 
včetně DPH </t>
  </si>
  <si>
    <t>operační systém s podporou AD domény</t>
  </si>
  <si>
    <t>kovové nebo karbonové víko a rám klávesnice</t>
  </si>
  <si>
    <t>min. 4600 ANSI lumenů</t>
  </si>
  <si>
    <t>technologie 3 LCD</t>
  </si>
  <si>
    <t>zdroj světla - laser</t>
  </si>
  <si>
    <t>kontrast 2.500.000:1</t>
  </si>
  <si>
    <t>projekční poměr max. 1,32:1</t>
  </si>
  <si>
    <t>poměr stran obrazu 16:9</t>
  </si>
  <si>
    <t>2 x HDMI</t>
  </si>
  <si>
    <t>2 x VGA</t>
  </si>
  <si>
    <t>max. hmotnost 6 kg</t>
  </si>
  <si>
    <t>rozlišení 1080p</t>
  </si>
  <si>
    <t xml:space="preserve">a) NABÍDKOVÁ CENA 1 ks ULTRAKRÁTKÝ DATOVÝ PROJEKTOR </t>
  </si>
  <si>
    <t>čtečka SD karet</t>
  </si>
  <si>
    <t>HD webkamera</t>
  </si>
  <si>
    <t>čtečka otisků prstů</t>
  </si>
  <si>
    <t>podsvícená klávesnice odolná proti polití + numerická</t>
  </si>
  <si>
    <t>min. 4100 ANSI lumenů</t>
  </si>
  <si>
    <t>poměr stran obrazu 16:10</t>
  </si>
  <si>
    <t>projekční poměr max. 0,37:1</t>
  </si>
  <si>
    <t>rozlišení WXGA</t>
  </si>
  <si>
    <t>3 x HDMI</t>
  </si>
  <si>
    <t xml:space="preserve">b) NABÍDKOVÁ CENA 1 ks  DATOVÝ PROJEKTOR </t>
  </si>
  <si>
    <t xml:space="preserve">b) CENA 2 ks </t>
  </si>
  <si>
    <t xml:space="preserve">d) CENA 2 ks </t>
  </si>
  <si>
    <t>6 jádrový CPU min. 13 500 bodů (v10)</t>
  </si>
  <si>
    <t xml:space="preserve">a) CENA 2 ks </t>
  </si>
  <si>
    <t xml:space="preserve">f) CENA 4 ks </t>
  </si>
  <si>
    <t>typ přenosu: drátová</t>
  </si>
  <si>
    <t>technologie snímače pohybu: optická</t>
  </si>
  <si>
    <t>rozlišení 1000 dpi</t>
  </si>
  <si>
    <t>3 tlačítka</t>
  </si>
  <si>
    <t>typ disku: SSD</t>
  </si>
  <si>
    <t>formát disku 2,5 - 3,5´´</t>
  </si>
  <si>
    <t xml:space="preserve">datová kapacita 512 GB  </t>
  </si>
  <si>
    <t>rychlost čtení min. 500 MB/s</t>
  </si>
  <si>
    <t>rychlost zápisu min. 450 MB/s</t>
  </si>
  <si>
    <t xml:space="preserve">rozhraní zápisu (připojení): SATA III </t>
  </si>
  <si>
    <t xml:space="preserve">rozložení kláves: CZ </t>
  </si>
  <si>
    <t xml:space="preserve">profil kláves: nízkoprofilové </t>
  </si>
  <si>
    <t>typ spínače: membránový</t>
  </si>
  <si>
    <r>
      <t xml:space="preserve">a) Požadované technické parametry ULTRAKRÁTKÝ DATOVÝ PROJEKTOR: </t>
    </r>
    <r>
      <rPr>
        <b/>
        <i/>
        <sz val="12"/>
        <color indexed="8"/>
        <rFont val="Calibri"/>
        <family val="2"/>
      </rPr>
      <t xml:space="preserve">   2ks </t>
    </r>
  </si>
  <si>
    <t>nástěnný držák  2 ks</t>
  </si>
  <si>
    <t>projekční poměr max. 0,28:1</t>
  </si>
  <si>
    <t>rozlišení WXGA2</t>
  </si>
  <si>
    <r>
      <t xml:space="preserve">a) </t>
    </r>
    <r>
      <rPr>
        <b/>
        <u val="single"/>
        <sz val="11"/>
        <color indexed="8"/>
        <rFont val="Calibri"/>
        <family val="2"/>
      </rPr>
      <t xml:space="preserve">ULTRAKRÁTKÝ DATOVÝ PROJEKTOR: </t>
    </r>
    <r>
      <rPr>
        <b/>
        <sz val="11"/>
        <color indexed="8"/>
        <rFont val="Calibri"/>
        <family val="2"/>
      </rPr>
      <t xml:space="preserve">    2 kusy
</t>
    </r>
    <r>
      <rPr>
        <sz val="11"/>
        <color indexed="8"/>
        <rFont val="Calibri"/>
        <family val="2"/>
      </rPr>
      <t xml:space="preserve">- nový datový projektor, technologie 3LCD, zdroj světla -laser, rozlišení WXGA,  výkon min. 4100 ANSI lumenů, poměr stran obrazu 16:10, projekční poměr max. 0,37:1; kontrast 2.500.000 : 1, obrazové vstupy min. 3 x HDMI, 2 x VGA,2 x USB 2.0-A hmotnost max. 6 kg, včetně nástěnného držáku. (referenční výrobek např. EPSON EB-760W).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b</t>
    </r>
    <r>
      <rPr>
        <b/>
        <u val="single"/>
        <sz val="11"/>
        <color indexed="8"/>
        <rFont val="Calibri"/>
        <family val="2"/>
      </rPr>
      <t xml:space="preserve">) DATOVÝ PROJEKTOR: </t>
    </r>
    <r>
      <rPr>
        <b/>
        <sz val="11"/>
        <color indexed="8"/>
        <rFont val="Calibri"/>
        <family val="2"/>
      </rPr>
      <t xml:space="preserve">    2 kusy</t>
    </r>
    <r>
      <rPr>
        <sz val="11"/>
        <color indexed="8"/>
        <rFont val="Calibri"/>
        <family val="2"/>
      </rPr>
      <t xml:space="preserve">
- nový datový projektor, technologie 3LCD, zdroj světla -laser, rozlišení 1080p,  výkon min. 4600 ANSI lumenů, poměr stran obrazu 16:9, projekční poměr max. 1,32:1; kontrast 2.500.000 : 1, obrazové vstupy min. 2 x HDMI, 2 x VGA, hmotnost max. 6 kg,  (referenční výrobek např. EPSON EB-L260F). </t>
    </r>
    <r>
      <rPr>
        <b/>
        <u val="single"/>
        <sz val="11"/>
        <color indexed="8"/>
        <rFont val="Calibri"/>
        <family val="2"/>
      </rPr>
      <t xml:space="preserve">
c) ULTRAKRÁTKÝ INTERAKTIVNÍ DATOVÝ PROJEKTOR</t>
    </r>
    <r>
      <rPr>
        <b/>
        <sz val="11"/>
        <color indexed="8"/>
        <rFont val="Calibri"/>
        <family val="2"/>
      </rPr>
      <t>:     2 kusy</t>
    </r>
    <r>
      <rPr>
        <sz val="11"/>
        <color indexed="8"/>
        <rFont val="Calibri"/>
        <family val="2"/>
      </rPr>
      <t xml:space="preserve"> 
- nový ultrakrátký datový projektor, technologie 3LCD, zdroj světla -laser, rozlišení WXGA2,  výkon min. 4000 ANSI lumenů, poměr stran obrazu 16:10, projekční poměr max. 0,28:1; kontrast 2.500.000 : 1, obrazové vstupy min. 3 x HDMI, 2 x VGA, hmotnost max. 6 kg, včetně nástěnného držáku. (referenční výrobek např. EPSON EB-725Wi). </t>
    </r>
    <r>
      <rPr>
        <b/>
        <u val="single"/>
        <sz val="11"/>
        <color indexed="8"/>
        <rFont val="Calibri"/>
        <family val="2"/>
      </rPr>
      <t xml:space="preserve">
d) NÁSTĚNNÝ FIXNÍ DRŽÁK  KERAMICKÉ TABULE:</t>
    </r>
    <r>
      <rPr>
        <b/>
        <sz val="11"/>
        <color indexed="8"/>
        <rFont val="Calibri"/>
        <family val="2"/>
      </rPr>
      <t xml:space="preserve">     2 kusy </t>
    </r>
    <r>
      <rPr>
        <b/>
        <u val="single"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nový nástěnný fixní držák. Minimální nosnost dle velikosti a hmotnosti keramické tabule. </t>
    </r>
    <r>
      <rPr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 xml:space="preserve">
e) MOBILNÍ STOJAN S  DRŽÁKEM ZOBRAZOVACÍHO PANELU 75´´:</t>
    </r>
    <r>
      <rPr>
        <b/>
        <sz val="11"/>
        <color indexed="8"/>
        <rFont val="Calibri"/>
        <family val="2"/>
      </rPr>
      <t xml:space="preserve">     1 kus </t>
    </r>
    <r>
      <rPr>
        <b/>
        <u val="single"/>
        <sz val="11"/>
        <color indexed="8"/>
        <rFont val="Calibri"/>
        <family val="2"/>
      </rPr>
      <t xml:space="preserve"> 
</t>
    </r>
    <r>
      <rPr>
        <sz val="11"/>
        <color indexed="8"/>
        <rFont val="Calibri"/>
        <family val="2"/>
      </rPr>
      <t>- stojan se 4 pogumovanými kolečky s brzdou, zdvih tabule min 660 mm.</t>
    </r>
    <r>
      <rPr>
        <b/>
        <u val="single"/>
        <sz val="11"/>
        <color indexed="8"/>
        <rFont val="Calibri"/>
        <family val="2"/>
      </rPr>
      <t xml:space="preserve"> 
f) NOTEBOOKY A:</t>
    </r>
    <r>
      <rPr>
        <b/>
        <sz val="11"/>
        <color indexed="8"/>
        <rFont val="Calibri"/>
        <family val="2"/>
      </rPr>
      <t xml:space="preserve">     4 kusy </t>
    </r>
    <r>
      <rPr>
        <sz val="11"/>
        <color indexed="8"/>
        <rFont val="Calibri"/>
        <family val="2"/>
      </rPr>
      <t xml:space="preserve">
- nové notebooky s FHD IPS displejem 15,6" a LED podsvícením, min. šestijádrový CPU s výkonem min. 19000 bodu dle nezávislého testu www.cpubenchmark.net (v10), operační paměť min. 16GB DDR5 s možnosti rozšíření až na 32GB, pevný PCIeNVMe s kapacitou min. 500GB, dedikovaná grafická karta, WiFi, LAN, Bluetooth, USB-C s podporu DisplayPort a napájení, USB 3.1, HDMI, čtečka SD karet, HD webkamera, čtečka otisků prstů, podsvícená klávesnice odolná proti polití s numerickou částí, kovové nebo carbon víko a rám klávesnice, hmotnost max. 2 kg; operační systém s podporu AD (domény), dokovací stanice.  (referenční výrobek např.  HP ZBook Power G10). </t>
    </r>
    <r>
      <rPr>
        <b/>
        <u val="single"/>
        <sz val="11"/>
        <color indexed="8"/>
        <rFont val="Calibri"/>
        <family val="2"/>
      </rPr>
      <t xml:space="preserve">
g</t>
    </r>
    <r>
      <rPr>
        <b/>
        <u val="single"/>
        <sz val="11"/>
        <color indexed="8"/>
        <rFont val="Calibri"/>
        <family val="2"/>
      </rPr>
      <t xml:space="preserve">) NOTEBOOKY B: </t>
    </r>
    <r>
      <rPr>
        <b/>
        <sz val="11"/>
        <color indexed="8"/>
        <rFont val="Calibri"/>
        <family val="2"/>
      </rPr>
      <t xml:space="preserve">     5 kusů</t>
    </r>
    <r>
      <rPr>
        <sz val="11"/>
        <color indexed="8"/>
        <rFont val="Calibri"/>
        <family val="2"/>
      </rPr>
      <t xml:space="preserve"> 
- nové notebooky s FHD IPS  displejem 15,6" a LED podsvícením ,min. šestijádrový CPU s výkonem min. 13500 bodu dle nezávislého testu www.cpubenchmark.net (v10), operační paměť min. 8GB DDR4 s možnosti rozšíření až na 32GB, pevný PCIeNVMe s kapacitou min. 256GB, WiFi, LAN, Bluetooth, USB-C s podporu DisplayPort a napájení, USB 3.1, HDMI, čtečka SD karet, HD webkamera, čtečka otisků prstů, podsvícená klávesnice odolná proti polití s numerickou částí, kovové nebo carbon víko a rám klávesnice, hmotnost max. 1,8kg; operační systém s podporu AD (domény).  (referenční výrobek např. HP ProBook 455 G10)
</t>
    </r>
    <r>
      <rPr>
        <b/>
        <u val="single"/>
        <sz val="11"/>
        <color indexed="8"/>
        <rFont val="Calibri"/>
        <family val="2"/>
      </rPr>
      <t xml:space="preserve">h) ZOBRAZOVACÍ PANEL 75´´:     1 kus  
- připojení pomocí HDMI, technologie IPS. 
</t>
    </r>
    <r>
      <rPr>
        <b/>
        <sz val="11"/>
        <color indexed="8"/>
        <rFont val="Calibri"/>
        <family val="2"/>
      </rPr>
      <t xml:space="preserve">ch) MONITORY K POČÍTAČUM 27´´:     5 kusů  
- připojení pomocí HDMI, technologie IPS. 
i) MYŠI POČITAČOVÉ:     30 kusů  
-typ přenosu: drátová, technologie snímače pohybu:optická, rozlišení 1000 dpi, 3 tlačítka.  (referenční výrobek:Logitech M90)                                                                                                                                                                                                                                                                                                                                                                                                                                                                                                                                                                                                                                                                                                                                       
j) SSD disky do PC:     20 kusů  
- typ disku:SSD, formát disku 2,5´´ - 3,5´´, datová kapacita 512 GB, rychlost čtení min. 500 MB/s, rychlost zápisu min. 450 MB/s, rozhraní disku (připojení): SATA III. (referenční výrobek SSD disk Patriot p210)                                                                                                                                                                                                                                                                                                      k)KLÁVESNICE K PC: 15 kusů 
- typ přenosu: drátová (USB), rozložení kláves: CZ, profil kláves: nízkoprofilové, typ spínače: membránový. (referenční výrobek Logitech K120)                                                                            l) STOLNÍ VIZUALIZÉR: 2 kusy 
-  2Mpx fotoaparát (1920 x 1080), oblast záběru A3, min. 30 snímků/s, podpora paralelního výstupu videa, funkce rozdělení projekční plochy, vestavěné LED diody, výstupy VGA, HDMI, USB, optický zoom min. 12 x, digitální zoom min. 10 x   (referenční výrobek: ELPDC21)                                                                                                                                                                                                                                                                                                    m) KERAMICKÉ TABULE NÁSTĚNNÉ PEVNÉ S PROJEKČNÍM POVRCHEM :      2 kusy (1 ks 200 x 120 cm + 1 ks 180 x120 cm)
- matný keramický projekční povrch e3, bílá barva, rám z eloxovaného hliníkového profilu, odkládací polička po celé délce tabule.                                                                                                                                                                                             </t>
    </r>
  </si>
  <si>
    <t>2Mpx fotoaparát (1920 x 1080)</t>
  </si>
  <si>
    <t>min. 30 snímků/s</t>
  </si>
  <si>
    <t>oblast záběru A3</t>
  </si>
  <si>
    <t>vestavěné LED diody</t>
  </si>
  <si>
    <t>paralelní výstup videa</t>
  </si>
  <si>
    <t>funkce rozdělení projekční plochy</t>
  </si>
  <si>
    <t>optický zoom min. 12 x</t>
  </si>
  <si>
    <t>digitální zoom min. 10 x</t>
  </si>
  <si>
    <t>VGA výstup</t>
  </si>
  <si>
    <t>HDMI výstup</t>
  </si>
  <si>
    <t>USB výstup</t>
  </si>
  <si>
    <t>a)</t>
  </si>
  <si>
    <t>b)</t>
  </si>
  <si>
    <t>c)</t>
  </si>
  <si>
    <t>d)</t>
  </si>
  <si>
    <t>e)</t>
  </si>
  <si>
    <t>f)</t>
  </si>
  <si>
    <t>h)</t>
  </si>
  <si>
    <t>ch)</t>
  </si>
  <si>
    <t>i)</t>
  </si>
  <si>
    <t>j)</t>
  </si>
  <si>
    <t>k)</t>
  </si>
  <si>
    <t>l)</t>
  </si>
  <si>
    <t>m)</t>
  </si>
  <si>
    <r>
      <rPr>
        <b/>
        <sz val="12"/>
        <color indexed="8"/>
        <rFont val="Calibri"/>
        <family val="2"/>
      </rPr>
      <t xml:space="preserve">STOLNÍ VIZUALIZÉR: 2 kusy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 2Mpx fotoaparát (1920 x 1080), oblast záběru A3, min. 30 snímků/s, podpora paralelního výstupu videa, funkce rozdělení projekční plochy, vestavěné LED diody, výstupy VGA, HDMI, USB, optický zoom min. 12 x, digitální zoom min. 10 x   (referenční výrobek: ELPDC21)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</si>
  <si>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c) CENA 2 ks </t>
  </si>
  <si>
    <t xml:space="preserve">m) CENA 2 ks </t>
  </si>
  <si>
    <t xml:space="preserve">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b)
c)
d)
e)
f) 
g) 
h)
ch) 
i)
j)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m)
</t>
  </si>
  <si>
    <r>
      <rPr>
        <b/>
        <sz val="12"/>
        <color indexed="8"/>
        <rFont val="Calibri"/>
        <family val="2"/>
      </rPr>
      <t>ULTRAKRÁTKÝ DATOVÝ PROJEKTOR:     2 kusy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nový datový projektor, technologie 3LCD, zdroj světla -laser, rozlišení WXGA,  výkon min. 4100 ANSI lumenů, poměr stran obrazu 16:10, projekční poměr max. 0,37:1; kontrast 2.500.000 : 1, obrazové vstupy min. 3 x HDMI, 
2x VGA, 2x USB 2.0-A;  hmotnost max. 6 kg, včetně nástěnného držáku. (referenční výrobek např. EPSON EB-760W).                                                                                              
Součástí ceny bude kompletní instalace projektorů a jejich kalibrace. </t>
    </r>
  </si>
  <si>
    <r>
      <rPr>
        <b/>
        <sz val="12"/>
        <color indexed="8"/>
        <rFont val="Calibri"/>
        <family val="2"/>
      </rPr>
      <t>DATOVÝ PROJEKTOR:     2 kusy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nový datový projektor, technologie 3LCD, zdroj světla - laser, rozlišení 1080p,  výkon min. 4600 ANSI lumenů, poměr stran obrazu 16:9, projekční poměr max. 1,32:1; kontrast 2.500.000 : 1, obrazové vstupy min. 2x HDMI, 
2x VGA; hmotnost max. 6 kg.  (referenční výrobek např. EPSON EB-L260F). 
Součástí ceny bude kompletní instalace projektorů a jejich kalibrace. </t>
    </r>
    <r>
      <rPr>
        <b/>
        <sz val="11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</si>
  <si>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>KERAMICKÉ TABULE NÁSTĚNNÉ PEVNÉ S PROJEKČNÍM POVRCHEM O ROZMĚRU 190X120cm:     2 kusy</t>
    </r>
    <r>
      <rPr>
        <b/>
        <sz val="11"/>
        <color indexed="8"/>
        <rFont val="Calibri"/>
        <family val="2"/>
      </rPr>
      <t xml:space="preserve"> 
</t>
    </r>
    <r>
      <rPr>
        <sz val="11"/>
        <color indexed="8"/>
        <rFont val="Calibri"/>
        <family val="2"/>
      </rPr>
      <t>- matný keramický projekční povrch 3e, bílá barva, rám z eloxovaného hliníkového profilu, odkládací polička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Součástí ceny bude instalace tabulí včetně instalačního materiálu. </t>
    </r>
  </si>
  <si>
    <t xml:space="preserve">g) </t>
  </si>
  <si>
    <r>
      <rPr>
        <b/>
        <sz val="12"/>
        <color indexed="8"/>
        <rFont val="Calibri"/>
        <family val="2"/>
      </rPr>
      <t xml:space="preserve">NOTEBOOKY A:     4 kusy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nový notebook určený a certifikovaný pro práci v CAD systémech
- Full HD displej min. 15.6" s rozlišením min. 1920 x 1080, matný IPS, WLED podsvícení, 400 nits
- procesor o výkonu min. 22 000 bodů dle https://www.cpubenchmark.net/cpu_list.php
- samostatná grafická karta certifikovaná pro práci v CAD systémech o výkonu 
min. 7 000 bodů dle https://www.videocardbenchmark.net/gpu_list.php
- min. 16 GB DDR5 5200MHz; Min. 512 GB SSD PCIe NVMe
- výbava: Touchpad, WiFi 6E, Bluetooth 5.3, Gigabit LAN, Integrovaná webkamera, integrované repro, čtečka otisku   prstu, napájecí adaptér
- porty: 1x HDMI 2.1, 1x RJ45, 1x USB-C 4 (podpora Thunderbolt 4, DisplayPort a ), 3x USB 3.2 Gen1, 1x audio 3.5 mm
- plnohodnotná klávesnice s numerickou částí, podsvícená, odolná proti polití
- zpracování notebooku: kombinace kovu (víko a rám klávesnice) a tvrzeného plastu
- operační systém s možností připojení do domény v nejnovější verzi a české lokalizaci
- základní záruka výrobce 5 let NBD onsite s opravou následující pracovní den.
(referenční výrobek např.  HP ZBook Power G10). </t>
    </r>
    <r>
      <rPr>
        <b/>
        <sz val="11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</si>
  <si>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 xml:space="preserve">DOKOVACÍ STANICE:   4  kusy </t>
    </r>
    <r>
      <rPr>
        <b/>
        <sz val="11"/>
        <color indexed="8"/>
        <rFont val="Calibri"/>
        <family val="2"/>
      </rPr>
      <t xml:space="preserve">
-</t>
    </r>
    <r>
      <rPr>
        <sz val="11"/>
        <color indexed="8"/>
        <rFont val="Calibri"/>
        <family val="2"/>
      </rPr>
      <t xml:space="preserve"> dokovací stanice plně komplatibilní s notebookem A, uvedeným pod písmenem f)
- porty a konektory: 
   4x USB-C (1x Thunderbolt 4, 1x USB-C 3.2 Gen 2, 1x USB-C DisplayPort alt mode, 1x pro připojení k notebooku)
   4x USB 3.2 Gen 1
   2x DisplayPort 1.4
   1x HDMI 2.0
   1x RJ-45 (Gigabit LAN)
- záruka min. 24 měsíců</t>
    </r>
  </si>
  <si>
    <r>
      <rPr>
        <b/>
        <sz val="12"/>
        <color indexed="8"/>
        <rFont val="Calibri"/>
        <family val="2"/>
      </rPr>
      <t xml:space="preserve">NOTEBOOKY B:      5 kusů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 - nový notebook s Full HD displejem min. 15.6" s rozlišením min. 1920 x 1080, matný IPS, LED podsvícení
- procesor o výkonu min. 16 000 bodů dle https://www.cpubenchmark.net/cpu_list.php
- min. 8 GB DDR4 3200MHz; Min. 512 GB SSD PCIe NVMe
- výbava: Touchpad, WiFi 6E, Bluetooth 5.3, Gigabit LAN, Integrovaná webkamera, integrované repro, čtečka otisku   prstu, napájecí adaptér
-  porty: 1x HDMI 2.1, 1x RJ45, 1x USB-C 3.2 Gen2 (podpora DisplayPort a napájení notebooku), 3x USB 3.2 Gen1, 1x audio 3.5 mm
-  plnohodnotná klávesnice s numerickou částí, podsvícená, odolná proti polití
-  zpracování notebooku: kombinace kovu (víko a rám klávesnice) a tvrzeného plastu
-  operační systém s možností připojení do domény v nejnovější verzi a české lokalizaci
- základní záruka výrobce 3 roky NBD onsite s opravou následující pracovní den
(referenční výrobek např. HP ProBook 455 G10)</t>
    </r>
    <r>
      <rPr>
        <b/>
        <sz val="11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</si>
  <si>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 xml:space="preserve">MONITORY K POČÍTAČUM 27´´:     5 kusů 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- připojení pomocí HDMI, technologie IPS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- Full HD rozlišením 1920 × 1080
- má poměr stran 16:9
- jas 250 cd/m2 kontrastní poměr 1000:1   (referenční výrobek např.BenQ GW2780)</t>
    </r>
  </si>
  <si>
    <r>
      <rPr>
        <b/>
        <sz val="12"/>
        <color indexed="8"/>
        <rFont val="Calibri"/>
        <family val="2"/>
      </rPr>
      <t xml:space="preserve">MYŠI POČITAČOVÉ:     30 kusů 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-typ přenosu: drátová, technologie snímače pohybu:optická, rozlišení 1000 dpi, 3 tlačítka.  
(referenční výrobek:Logitech M90)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</si>
  <si>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indexed="8"/>
        <rFont val="Calibri"/>
        <family val="2"/>
      </rPr>
      <t xml:space="preserve">SSD disky do PC:     20 kusů 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typ disku:SSD, formát disku 2,5´´ - 3,5´´, datová kapacita 512 GB, rychlost čtení min. 500 MB/s, rychlost zápisu min. 450 MB/s, rozhraní disku (připojení): SATA III.  
(referenční výrobek SSD disk Patriot p210)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</si>
  <si>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indexed="8"/>
        <rFont val="Calibri"/>
        <family val="2"/>
      </rPr>
      <t xml:space="preserve">KLÁVESNICE K PC:   15 kusů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typ přenosu: drátová (USB), rozložení kláves: CZ, profil kláves: nízkoprofilové, typ spínače: membránový. (referenční výrobek Logitech K120)  </t>
    </r>
    <r>
      <rPr>
        <b/>
        <sz val="11"/>
        <color indexed="8"/>
        <rFont val="Calibri"/>
        <family val="2"/>
      </rPr>
      <t xml:space="preserve">                                                                       
</t>
    </r>
  </si>
  <si>
    <r>
      <t xml:space="preserve">b) Požadované technické parametry 
DATOVÝ PROJEKTOR: </t>
    </r>
    <r>
      <rPr>
        <b/>
        <i/>
        <sz val="12"/>
        <color indexed="8"/>
        <rFont val="Calibri"/>
        <family val="2"/>
      </rPr>
      <t xml:space="preserve">   2ks </t>
    </r>
  </si>
  <si>
    <r>
      <rPr>
        <b/>
        <sz val="12"/>
        <color indexed="8"/>
        <rFont val="Calibri"/>
        <family val="2"/>
      </rPr>
      <t xml:space="preserve">ULTRAKRÁTKÝ INTERAKTIVNÍ DATOVÝ PROJEKTOR:     2 kusy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nový ultrakrátký datový projektor, technologie 3LCD, zdroj světla -laser, rozlišení WXGA2,  výkon min. 4100 ANSI lumenů, poměr stran obrazu 16:10, projekční poměr max. 0,28:1; kontrast 2.500.000 : 1, obrazové vstupy min. 3x HDMI, 2x VGA, hmotnost max. 6 kg, včetně nástěnného držáku. (referenční výrobek např. EPSON EB-725Wi).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Součástí ceny bude kompletní instalace projektorů a jejich kalibrace. </t>
    </r>
  </si>
  <si>
    <t xml:space="preserve">dotyk perem i prstem </t>
  </si>
  <si>
    <t xml:space="preserve">rozměr min. 190 x 120 cm </t>
  </si>
  <si>
    <t xml:space="preserve">matný povrch vhodný pro projekci </t>
  </si>
  <si>
    <t xml:space="preserve">d) NABÍDKOVÁ CENA 1 ks KERAMICKÉ TABULE NÁSTĚNNÉ PEVNÉ S PROJEKČNÍM POVRECHM </t>
  </si>
  <si>
    <r>
      <t xml:space="preserve">d) Požadované technické parametry KERAMICKÉ TABULE NÁSTĚNNÉ PEVNÉ S PROJEKČNÍM POVRCHEM O ROZMĚRU 190x120cm     </t>
    </r>
    <r>
      <rPr>
        <b/>
        <i/>
        <sz val="12"/>
        <color indexed="8"/>
        <rFont val="Calibri"/>
        <family val="2"/>
      </rPr>
      <t>2ks</t>
    </r>
  </si>
  <si>
    <r>
      <t xml:space="preserve">c) Požadované technické parametry ULTRAKRÁTKÝ INTERAKTIVNÍ DATOVÝ PROJEKTOR: </t>
    </r>
    <r>
      <rPr>
        <b/>
        <i/>
        <sz val="12"/>
        <color indexed="8"/>
        <rFont val="Calibri"/>
        <family val="2"/>
      </rPr>
      <t xml:space="preserve">   2ks </t>
    </r>
  </si>
  <si>
    <t xml:space="preserve">c) NABÍDKOVÁ CENA 1 ks  ULTRAKRÁTKÉHO INTERAKTIVNÍHO DATOVÉHO PROJEKTORU </t>
  </si>
  <si>
    <t>zdvih displeje s rozsahem min. 400mm</t>
  </si>
  <si>
    <t>stojan s 4 pogumovanými kolečky a brzdou</t>
  </si>
  <si>
    <t>e) NABÍDKOVÁ CENA 1 ks MOBILNÍHO STOJANU</t>
  </si>
  <si>
    <t>f) Požadované technické parametry 
NOTEBOOKY A       4 ks</t>
  </si>
  <si>
    <t xml:space="preserve">notebook určený a certifikovaný pro práci v CAD systémech </t>
  </si>
  <si>
    <t>Full HD displej min. 15.6" s rozlišením min. 1920 x 1080, matný IPS, WLED podsvícení, 400 nits</t>
  </si>
  <si>
    <t>CPU s výkonem min. 22000 bodů</t>
  </si>
  <si>
    <t>operační paměť min. 16 GB DD5</t>
  </si>
  <si>
    <t xml:space="preserve"> Samostatná grafická karta certifikovaná pro práci v CAD systémech o výkonu 
min. 7 000 bodů dle https://www.videocardbenchmark.net/gpu_list.php</t>
  </si>
  <si>
    <t>pevný disk PCIe NVMe s kapacitou min. 512 GB</t>
  </si>
  <si>
    <t>GLAN</t>
  </si>
  <si>
    <t>BLUETOOTH 5.3</t>
  </si>
  <si>
    <t>WIFI 6E</t>
  </si>
  <si>
    <t>1x USB C 4 (podpora DisplayPort a Thunderbolt 4)</t>
  </si>
  <si>
    <t>3x USB 3.2</t>
  </si>
  <si>
    <t>HDMI 2.1</t>
  </si>
  <si>
    <t>zpracování notebooku kombinace kovu a tvrzeného plastu</t>
  </si>
  <si>
    <t>Operační systém s možností připojení do domény v nejnovější verzi a české lokalizaci</t>
  </si>
  <si>
    <t>Základní záruka výrobce 5 let NBD onsite s opravou následující pracovní den.</t>
  </si>
  <si>
    <t>f) NABÍDKOVÁ CENA 1 ks NOTEBOOKU  A</t>
  </si>
  <si>
    <t>g) Požadované technické parametry DOKOVACÍ STANICE: 4 ks</t>
  </si>
  <si>
    <t>4x USB-C (1x Thunderbolt 4, 1x USB-C 3.2 Gen 2</t>
  </si>
  <si>
    <t>1x USB-C DisplayPort alt mode, 1x pro připojení k notebooku)</t>
  </si>
  <si>
    <t>4x USB 3.2 Gen 1</t>
  </si>
  <si>
    <t>2x DisplayPort 1.4</t>
  </si>
  <si>
    <t>1x HDMI 2.0</t>
  </si>
  <si>
    <t>1x RJ-45 (Gigabit LAN)</t>
  </si>
  <si>
    <t>g) NABÍDKOVÁ CENA 1 ks DOKOVACÍ STANICE kompatibilní s notebooky A</t>
  </si>
  <si>
    <t xml:space="preserve">g) CENA 1 ks </t>
  </si>
  <si>
    <t xml:space="preserve">Záruka min. 24 měsíců </t>
  </si>
  <si>
    <t>h) Požadované technické parametry NOTEBOOKU B: 5 ks</t>
  </si>
  <si>
    <t>Dokovací stanice bude plně kompatibilní s notebooky A; viz. písm. f)</t>
  </si>
  <si>
    <t>h) NABÍDKOVÁ CENA 1 ks NOTEBOOKU B</t>
  </si>
  <si>
    <t xml:space="preserve">h) CENA 5 ks </t>
  </si>
  <si>
    <t>Full HD displej min. 15.6"" s rozlišením min. 1920 x 1080, matný IPS, LED podsvícení</t>
  </si>
  <si>
    <t>Procesor o výkonu min. 16 000 bodů dle https://www.cpubenchmark.net/cpu_list.php</t>
  </si>
  <si>
    <t>čtečka  otisku prstů, čtečka SD karet</t>
  </si>
  <si>
    <t>operační paměť min. 8GB DDR4 (rozš.až 32GB)</t>
  </si>
  <si>
    <t>hard disk min. 512 GB SSD pciE nvmE</t>
  </si>
  <si>
    <t>Wifi 6E, Bluetooth 5.3, LAN, HD web kamera</t>
  </si>
  <si>
    <t>1x USB C 3.2 s podporou Display port a napájení</t>
  </si>
  <si>
    <t>3x USB 3.2, 1x HDMI 2.1</t>
  </si>
  <si>
    <t>hmotnost max. 2 kg</t>
  </si>
  <si>
    <t>Základní záruka výrobce 3 roky NBD onsite s opravou následující den</t>
  </si>
  <si>
    <r>
      <rPr>
        <b/>
        <sz val="12"/>
        <rFont val="Calibri"/>
        <family val="2"/>
      </rPr>
      <t xml:space="preserve">ZOBRAZOVACÍ PANEL 65´´:     1 kus 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- úhlopříčka obrazu 165 cm, rozlišení 4K (3840x2160), 2x stylus, přesnost 1 mm, 20 dotykových bodů, antibakteriální povrch, Android 11, 4 GB RAM, 64 GB úložiště. Automatické rozpoznání stylusu (režim psaní), prstu (režim manipulace s objekty) i dlaně (mazání). Ozvučení s ovládáním hlasitosti přímo integrované do těla panelu.
Součástí ceny bude kompletní instalace panelu a jeho propojení s PC.</t>
    </r>
  </si>
  <si>
    <t>Úhlopříčka obrazu 165 cm, 2x stylus, přesnost 1 mm, 20 dotykových bodů, antibakteriální povrch, Android 11, 4 GB RAM, 64 GB úložiště. Automatické rozpoznání stylusu (režim psaní), prstu (režim manipulace s objekty) i dlaně (mazání). Ozvučení s ovládáním hlasitosti přímo integrované do těla panelu.</t>
  </si>
  <si>
    <t>Rozlišení 4K (3840 x 2160)</t>
  </si>
  <si>
    <t>40 dotykových bodů</t>
  </si>
  <si>
    <t>Ozvučení 2x 20W</t>
  </si>
  <si>
    <t>Wifi a Bluetooth</t>
  </si>
  <si>
    <t>Android 13</t>
  </si>
  <si>
    <t xml:space="preserve">i) CENA 5 ks </t>
  </si>
  <si>
    <t xml:space="preserve">j) NABÍDKOVÁ CENA 1 ks MYŠI K PC </t>
  </si>
  <si>
    <t xml:space="preserve">j) CENA 30 ks </t>
  </si>
  <si>
    <t xml:space="preserve">k) NABÍDKOVÁ CENA 1 ks SSD DISKU DO PC </t>
  </si>
  <si>
    <t xml:space="preserve">k) CENA 20 ks </t>
  </si>
  <si>
    <t xml:space="preserve">l) NABÍDKOVÁ CENA 1 ks KLÁVESNICE K PC </t>
  </si>
  <si>
    <t xml:space="preserve">l) CENA 15 ks </t>
  </si>
  <si>
    <t xml:space="preserve">m) NABÍDKOVÁ CENA 1 ks STOLNÍHO VIZUALIZÉRU </t>
  </si>
  <si>
    <t>připojení pomocí HDMI, technologie IPS</t>
  </si>
  <si>
    <t>Full HD rozlišení 1920x1080</t>
  </si>
  <si>
    <t>poměr stran 16:9</t>
  </si>
  <si>
    <t>Jas 250cd/m2 kontrastní poměr 1000:1</t>
  </si>
  <si>
    <r>
      <t xml:space="preserve">ch) Požadované technické parametry ZOBRAZOVACÍHO PANELU 65"  </t>
    </r>
    <r>
      <rPr>
        <b/>
        <i/>
        <sz val="12"/>
        <color indexed="8"/>
        <rFont val="Calibri"/>
        <family val="2"/>
      </rPr>
      <t>1ks</t>
    </r>
  </si>
  <si>
    <t>ch) NABÍDKOVÁ CENA 1 ks ZOBRAZOVACÍHO DISPLEJE 65´´</t>
  </si>
  <si>
    <r>
      <t xml:space="preserve">i) Požadované technické parametry MONITORŮ 27"  K PC   </t>
    </r>
    <r>
      <rPr>
        <b/>
        <i/>
        <sz val="12"/>
        <color indexed="8"/>
        <rFont val="Calibri"/>
        <family val="2"/>
      </rPr>
      <t>5ks</t>
    </r>
  </si>
  <si>
    <t xml:space="preserve">i) NABÍDKOVÁ CENA 1 ks MONITORU 27" K PC </t>
  </si>
  <si>
    <t>j) Požadované technické parametry MYŠI K PC   30 ks</t>
  </si>
  <si>
    <t xml:space="preserve">Záruka min. 12 měsíců </t>
  </si>
  <si>
    <r>
      <t xml:space="preserve">k) Požadované technické parametry SSD disků do PC </t>
    </r>
    <r>
      <rPr>
        <b/>
        <i/>
        <sz val="12"/>
        <color indexed="8"/>
        <rFont val="Calibri"/>
        <family val="2"/>
      </rPr>
      <t xml:space="preserve"> 20 kusů</t>
    </r>
  </si>
  <si>
    <r>
      <t xml:space="preserve">l) Požadované technické parametry KLÁVESNICE K PC  </t>
    </r>
    <r>
      <rPr>
        <b/>
        <i/>
        <sz val="12"/>
        <color indexed="8"/>
        <rFont val="Calibri"/>
        <family val="2"/>
      </rPr>
      <t>15 ks</t>
    </r>
  </si>
  <si>
    <t>m) Požadované technické parametry STOLNÍHO VIZUALIZÉRU  2 ks</t>
  </si>
  <si>
    <t xml:space="preserve">Další požadavky zadavatele: </t>
  </si>
  <si>
    <t xml:space="preserve">Je-li v zadávací dokumentaci konkrétní výrobek (nebo technologie), má se za to, že je tím definován minimální požadovaný standard a v nabíce může být nahrazen jiným výrobkem nebo technologií srovnatelných, nebo lepších vlastností. </t>
  </si>
  <si>
    <t xml:space="preserve">Cena  je stanovena včetně dopravy do místa plnění veřejné zakázky. 
Místem plnění je Střední odborné učiliště, Hubálov 17, Loukovec, Hubálov 17, 294 11  Loukov. </t>
  </si>
  <si>
    <t xml:space="preserve">Jednotková cena každé poptávané položky nesmí překročit částku 39.999,99 Kč včetně DPH. </t>
  </si>
  <si>
    <t xml:space="preserve">Položky takto označené doplní uchazeč.  </t>
  </si>
  <si>
    <t>Dne: …………………………………….</t>
  </si>
  <si>
    <t xml:space="preserve">Podpis uchazeče: </t>
  </si>
  <si>
    <t>………………………………………………</t>
  </si>
  <si>
    <t xml:space="preserve">NABÍDKOVÁ CENA CELKOVÁ 
(částky budou uvedeny v příloze č. 1 - Krycí list) </t>
  </si>
  <si>
    <t xml:space="preserve">K jednotlivým poptávaným položkám a) až m) požadujeme dodat kompletní dokumentaci a návody na obsluhu v českém jazyce. </t>
  </si>
  <si>
    <r>
      <rPr>
        <b/>
        <sz val="12"/>
        <color indexed="8"/>
        <rFont val="Calibri"/>
        <family val="2"/>
      </rPr>
      <t xml:space="preserve">MOBILNÍ STOJAN S DRŽÁKEM ZOBRAZOVACÍHO PANELU 65´´:     1 kus 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výškově stavitelný manuální pojezdový systém pro interaktivní dotykovou obrazovku umožňující nastavení výšky v rozsahu min. 400 mm.
- celý systém je instalován na mobilním stojanu s kolečky. 
Součástí ceny bude instalace včetně instalačního materiálu. </t>
    </r>
  </si>
  <si>
    <t>e) Požadované technické parametry MOBILNÍHO STOJANU S DRŽÁKEM ZOBRAZOVACÍHO PANELU 65´´   1ks</t>
  </si>
  <si>
    <t xml:space="preserve">Příloha č. 5 - Technická specifikace </t>
  </si>
  <si>
    <r>
      <t xml:space="preserve">VEŘEJNÁ ZAKÁZKA
</t>
    </r>
    <r>
      <rPr>
        <b/>
        <sz val="11"/>
        <color indexed="8"/>
        <rFont val="Calibri"/>
        <family val="2"/>
      </rPr>
      <t>zadávaná mimo režim zákona č. 134/2016 Sb., o zadávání veřejných zakázek, v platném znění 
(dále jen „zákon“) s názvem:</t>
    </r>
    <r>
      <rPr>
        <b/>
        <sz val="12"/>
        <color indexed="8"/>
        <rFont val="Calibri"/>
        <family val="2"/>
      </rPr>
      <t xml:space="preserve">
"VÝPOČETNÍ TECHNIKA 2023"</t>
    </r>
  </si>
  <si>
    <r>
      <t xml:space="preserve">Nabízená komodita / </t>
    </r>
    <r>
      <rPr>
        <b/>
        <sz val="12"/>
        <color indexed="8"/>
        <rFont val="Calibri"/>
        <family val="2"/>
      </rPr>
      <t xml:space="preserve">DOPLNÍ UCHAZEČ: 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(Zadavatel požaduje doložit k předmětu plnění Veřejné zakázky produktový (technický) list výrobku nebo jiný doklad osvědčující dodržení parametrů uvedených v zadávací dokumentaci. 
Doložený technický list nebo obdobné doklady k dodávanému zboží budou předloženy v českém jazyce).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</si>
</sst>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_-* #,##0.00\ [$Kč-405]_-;\-* #,##0.00\ [$Kč-405]_-;_-* &quot;-&quot;??\ [$Kč-405]_-;_-@_-"/>
    <numFmt numFmtId="172" formatCode="[$-405]d\.\ mmmm\ yyyy"/>
    <numFmt numFmtId="173" formatCode="#,##0.00\ &quot;Kč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Calibri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1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/>
    </xf>
    <xf numFmtId="173" fontId="11" fillId="6" borderId="12" xfId="0" applyNumberFormat="1" applyFont="1" applyFill="1" applyBorder="1" applyAlignment="1">
      <alignment horizontal="right" vertical="center" wrapText="1"/>
    </xf>
    <xf numFmtId="10" fontId="11" fillId="6" borderId="12" xfId="0" applyNumberFormat="1" applyFont="1" applyFill="1" applyBorder="1" applyAlignment="1">
      <alignment horizontal="right" vertical="center" wrapText="1"/>
    </xf>
    <xf numFmtId="173" fontId="11" fillId="6" borderId="12" xfId="0" applyNumberFormat="1" applyFont="1" applyFill="1" applyBorder="1" applyAlignment="1">
      <alignment horizontal="right" vertical="center"/>
    </xf>
    <xf numFmtId="173" fontId="11" fillId="6" borderId="10" xfId="0" applyNumberFormat="1" applyFont="1" applyFill="1" applyBorder="1" applyAlignment="1">
      <alignment horizontal="right" vertical="center" wrapText="1"/>
    </xf>
    <xf numFmtId="10" fontId="11" fillId="6" borderId="10" xfId="0" applyNumberFormat="1" applyFont="1" applyFill="1" applyBorder="1" applyAlignment="1">
      <alignment horizontal="right" vertical="center" wrapText="1"/>
    </xf>
    <xf numFmtId="173" fontId="11" fillId="6" borderId="10" xfId="0" applyNumberFormat="1" applyFont="1" applyFill="1" applyBorder="1" applyAlignment="1">
      <alignment horizontal="right" vertical="center"/>
    </xf>
    <xf numFmtId="173" fontId="11" fillId="33" borderId="12" xfId="0" applyNumberFormat="1" applyFont="1" applyFill="1" applyBorder="1" applyAlignment="1">
      <alignment horizontal="right" vertical="center" wrapText="1"/>
    </xf>
    <xf numFmtId="173" fontId="11" fillId="33" borderId="12" xfId="0" applyNumberFormat="1" applyFont="1" applyFill="1" applyBorder="1" applyAlignment="1">
      <alignment horizontal="right" vertical="center"/>
    </xf>
    <xf numFmtId="173" fontId="11" fillId="33" borderId="12" xfId="0" applyNumberFormat="1" applyFont="1" applyFill="1" applyBorder="1" applyAlignment="1">
      <alignment horizontal="right" vertical="center" wrapText="1"/>
    </xf>
    <xf numFmtId="0" fontId="0" fillId="6" borderId="13" xfId="0" applyFont="1" applyFill="1" applyBorder="1" applyAlignment="1" quotePrefix="1">
      <alignment horizontal="left" vertical="center"/>
    </xf>
    <xf numFmtId="0" fontId="0" fillId="6" borderId="14" xfId="0" applyFont="1" applyFill="1" applyBorder="1" applyAlignment="1" quotePrefix="1">
      <alignment horizontal="left" vertical="center"/>
    </xf>
    <xf numFmtId="0" fontId="0" fillId="6" borderId="15" xfId="0" applyFont="1" applyFill="1" applyBorder="1" applyAlignment="1" quotePrefix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0" fillId="6" borderId="19" xfId="0" applyFont="1" applyFill="1" applyBorder="1" applyAlignment="1" quotePrefix="1">
      <alignment horizontal="left" vertical="center"/>
    </xf>
    <xf numFmtId="0" fontId="0" fillId="6" borderId="17" xfId="0" applyFont="1" applyFill="1" applyBorder="1" applyAlignment="1" quotePrefix="1">
      <alignment horizontal="left" vertical="center"/>
    </xf>
    <xf numFmtId="0" fontId="0" fillId="6" borderId="20" xfId="0" applyFont="1" applyFill="1" applyBorder="1" applyAlignment="1" quotePrefix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173" fontId="11" fillId="33" borderId="12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0" fillId="6" borderId="13" xfId="0" applyFont="1" applyFill="1" applyBorder="1" applyAlignment="1" quotePrefix="1">
      <alignment horizontal="left" vertical="center"/>
    </xf>
    <xf numFmtId="0" fontId="0" fillId="6" borderId="14" xfId="0" applyFont="1" applyFill="1" applyBorder="1" applyAlignment="1" quotePrefix="1">
      <alignment horizontal="left" vertical="center"/>
    </xf>
    <xf numFmtId="0" fontId="0" fillId="6" borderId="15" xfId="0" applyFont="1" applyFill="1" applyBorder="1" applyAlignment="1" quotePrefix="1">
      <alignment horizontal="left" vertical="center"/>
    </xf>
    <xf numFmtId="0" fontId="0" fillId="6" borderId="19" xfId="0" applyFont="1" applyFill="1" applyBorder="1" applyAlignment="1" quotePrefix="1">
      <alignment horizontal="left" vertical="center"/>
    </xf>
    <xf numFmtId="0" fontId="0" fillId="6" borderId="17" xfId="0" applyFont="1" applyFill="1" applyBorder="1" applyAlignment="1" quotePrefix="1">
      <alignment horizontal="left" vertical="center"/>
    </xf>
    <xf numFmtId="0" fontId="0" fillId="6" borderId="20" xfId="0" applyFont="1" applyFill="1" applyBorder="1" applyAlignment="1" quotePrefix="1">
      <alignment horizontal="left" vertical="center"/>
    </xf>
    <xf numFmtId="173" fontId="11" fillId="33" borderId="12" xfId="0" applyNumberFormat="1" applyFont="1" applyFill="1" applyBorder="1" applyAlignment="1">
      <alignment horizontal="right" vertical="center" wrapText="1"/>
    </xf>
    <xf numFmtId="0" fontId="12" fillId="6" borderId="10" xfId="0" applyFont="1" applyFill="1" applyBorder="1" applyAlignment="1">
      <alignment horizontal="center" vertical="center" wrapText="1"/>
    </xf>
    <xf numFmtId="173" fontId="11" fillId="6" borderId="10" xfId="0" applyNumberFormat="1" applyFont="1" applyFill="1" applyBorder="1" applyAlignment="1">
      <alignment horizontal="right" vertical="center" wrapText="1"/>
    </xf>
    <xf numFmtId="173" fontId="11" fillId="33" borderId="12" xfId="0" applyNumberFormat="1" applyFont="1" applyFill="1" applyBorder="1" applyAlignment="1">
      <alignment horizontal="right" vertical="center" wrapText="1"/>
    </xf>
    <xf numFmtId="173" fontId="11" fillId="6" borderId="10" xfId="0" applyNumberFormat="1" applyFont="1" applyFill="1" applyBorder="1" applyAlignment="1">
      <alignment horizontal="right" vertical="center" wrapText="1"/>
    </xf>
    <xf numFmtId="173" fontId="11" fillId="33" borderId="12" xfId="0" applyNumberFormat="1" applyFont="1" applyFill="1" applyBorder="1" applyAlignment="1">
      <alignment horizontal="right" vertical="center" wrapText="1"/>
    </xf>
    <xf numFmtId="0" fontId="12" fillId="6" borderId="10" xfId="0" applyFont="1" applyFill="1" applyBorder="1" applyAlignment="1">
      <alignment horizontal="center" vertical="center" wrapText="1"/>
    </xf>
    <xf numFmtId="173" fontId="11" fillId="6" borderId="10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173" fontId="11" fillId="6" borderId="10" xfId="0" applyNumberFormat="1" applyFont="1" applyFill="1" applyBorder="1" applyAlignment="1">
      <alignment horizontal="right" vertical="center" wrapText="1"/>
    </xf>
    <xf numFmtId="173" fontId="11" fillId="33" borderId="12" xfId="0" applyNumberFormat="1" applyFont="1" applyFill="1" applyBorder="1" applyAlignment="1">
      <alignment horizontal="right" vertical="center" wrapText="1"/>
    </xf>
    <xf numFmtId="0" fontId="12" fillId="6" borderId="10" xfId="0" applyFont="1" applyFill="1" applyBorder="1" applyAlignment="1">
      <alignment horizontal="center" vertical="center" wrapText="1"/>
    </xf>
    <xf numFmtId="173" fontId="11" fillId="33" borderId="12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173" fontId="11" fillId="33" borderId="21" xfId="0" applyNumberFormat="1" applyFont="1" applyFill="1" applyBorder="1" applyAlignment="1">
      <alignment horizontal="right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173" fontId="11" fillId="6" borderId="10" xfId="0" applyNumberFormat="1" applyFont="1" applyFill="1" applyBorder="1" applyAlignment="1">
      <alignment horizontal="right" vertical="center" wrapText="1"/>
    </xf>
    <xf numFmtId="173" fontId="11" fillId="33" borderId="12" xfId="0" applyNumberFormat="1" applyFont="1" applyFill="1" applyBorder="1" applyAlignment="1">
      <alignment horizontal="right" vertical="center" wrapText="1"/>
    </xf>
    <xf numFmtId="0" fontId="4" fillId="6" borderId="13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0" fillId="6" borderId="13" xfId="0" applyFont="1" applyFill="1" applyBorder="1" applyAlignment="1" quotePrefix="1">
      <alignment horizontal="left" vertical="center"/>
    </xf>
    <xf numFmtId="0" fontId="0" fillId="6" borderId="14" xfId="0" applyFont="1" applyFill="1" applyBorder="1" applyAlignment="1" quotePrefix="1">
      <alignment horizontal="left" vertical="center"/>
    </xf>
    <xf numFmtId="0" fontId="0" fillId="6" borderId="15" xfId="0" applyFont="1" applyFill="1" applyBorder="1" applyAlignment="1" quotePrefix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73" fontId="11" fillId="33" borderId="24" xfId="0" applyNumberFormat="1" applyFont="1" applyFill="1" applyBorder="1" applyAlignment="1">
      <alignment horizontal="right" vertical="center" wrapText="1"/>
    </xf>
    <xf numFmtId="173" fontId="11" fillId="33" borderId="0" xfId="0" applyNumberFormat="1" applyFont="1" applyFill="1" applyBorder="1" applyAlignment="1">
      <alignment horizontal="right" vertical="center" wrapText="1"/>
    </xf>
    <xf numFmtId="173" fontId="11" fillId="33" borderId="0" xfId="0" applyNumberFormat="1" applyFont="1" applyFill="1" applyBorder="1" applyAlignment="1">
      <alignment horizontal="center" vertical="center" wrapText="1"/>
    </xf>
    <xf numFmtId="173" fontId="11" fillId="33" borderId="25" xfId="0" applyNumberFormat="1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10" fontId="11" fillId="6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 quotePrefix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 quotePrefix="1">
      <alignment horizontal="left" vertical="center"/>
    </xf>
    <xf numFmtId="0" fontId="2" fillId="6" borderId="0" xfId="0" applyFont="1" applyFill="1" applyBorder="1" applyAlignment="1">
      <alignment horizontal="left"/>
    </xf>
    <xf numFmtId="0" fontId="15" fillId="6" borderId="0" xfId="0" applyFont="1" applyFill="1" applyAlignment="1">
      <alignment horizontal="left" vertical="center"/>
    </xf>
    <xf numFmtId="0" fontId="2" fillId="6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center" vertical="center" wrapText="1"/>
    </xf>
    <xf numFmtId="173" fontId="11" fillId="6" borderId="10" xfId="0" applyNumberFormat="1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3" fillId="6" borderId="13" xfId="0" applyFont="1" applyFill="1" applyBorder="1" applyAlignment="1" quotePrefix="1">
      <alignment horizontal="center" vertical="center" wrapText="1"/>
    </xf>
    <xf numFmtId="0" fontId="53" fillId="6" borderId="14" xfId="0" applyFont="1" applyFill="1" applyBorder="1" applyAlignment="1" quotePrefix="1">
      <alignment horizontal="center" vertical="center" wrapText="1"/>
    </xf>
    <xf numFmtId="0" fontId="53" fillId="6" borderId="15" xfId="0" applyFont="1" applyFill="1" applyBorder="1" applyAlignment="1" quotePrefix="1">
      <alignment horizontal="center" vertical="center" wrapText="1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10" fontId="11" fillId="6" borderId="25" xfId="0" applyNumberFormat="1" applyFont="1" applyFill="1" applyBorder="1" applyAlignment="1">
      <alignment horizontal="center" vertical="center" wrapText="1"/>
    </xf>
    <xf numFmtId="10" fontId="11" fillId="6" borderId="21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54" fillId="33" borderId="27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2" fillId="6" borderId="33" xfId="0" applyFont="1" applyFill="1" applyBorder="1" applyAlignment="1">
      <alignment horizontal="center" vertical="center" wrapText="1"/>
    </xf>
    <xf numFmtId="173" fontId="11" fillId="6" borderId="33" xfId="0" applyNumberFormat="1" applyFont="1" applyFill="1" applyBorder="1" applyAlignment="1">
      <alignment horizontal="right" vertical="center" wrapText="1"/>
    </xf>
    <xf numFmtId="0" fontId="3" fillId="33" borderId="34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11" fillId="33" borderId="35" xfId="0" applyNumberFormat="1" applyFont="1" applyFill="1" applyBorder="1" applyAlignment="1">
      <alignment horizontal="right" vertical="center" wrapText="1"/>
    </xf>
    <xf numFmtId="173" fontId="11" fillId="33" borderId="36" xfId="0" applyNumberFormat="1" applyFont="1" applyFill="1" applyBorder="1" applyAlignment="1">
      <alignment horizontal="right" vertical="center" wrapText="1"/>
    </xf>
    <xf numFmtId="173" fontId="11" fillId="33" borderId="37" xfId="0" applyNumberFormat="1" applyFont="1" applyFill="1" applyBorder="1" applyAlignment="1">
      <alignment horizontal="righ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/>
    </xf>
    <xf numFmtId="0" fontId="4" fillId="6" borderId="33" xfId="0" applyFont="1" applyFill="1" applyBorder="1" applyAlignment="1">
      <alignment horizontal="left" vertical="center"/>
    </xf>
    <xf numFmtId="0" fontId="53" fillId="6" borderId="11" xfId="0" applyFont="1" applyFill="1" applyBorder="1" applyAlignment="1" quotePrefix="1">
      <alignment horizontal="center" vertical="center" wrapText="1"/>
    </xf>
    <xf numFmtId="0" fontId="53" fillId="6" borderId="38" xfId="0" applyFont="1" applyFill="1" applyBorder="1" applyAlignment="1" quotePrefix="1">
      <alignment horizontal="center" vertical="center" wrapText="1"/>
    </xf>
    <xf numFmtId="173" fontId="11" fillId="33" borderId="12" xfId="0" applyNumberFormat="1" applyFont="1" applyFill="1" applyBorder="1" applyAlignment="1">
      <alignment horizontal="right" vertical="center" wrapText="1"/>
    </xf>
    <xf numFmtId="173" fontId="11" fillId="33" borderId="39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4" fillId="33" borderId="32" xfId="0" applyFont="1" applyFill="1" applyBorder="1" applyAlignment="1" applyProtection="1">
      <alignment horizontal="left" vertical="top" wrapText="1"/>
      <protection locked="0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/>
    </xf>
    <xf numFmtId="173" fontId="11" fillId="33" borderId="48" xfId="0" applyNumberFormat="1" applyFont="1" applyFill="1" applyBorder="1" applyAlignment="1">
      <alignment horizontal="right" vertical="center" wrapText="1"/>
    </xf>
    <xf numFmtId="173" fontId="11" fillId="33" borderId="47" xfId="0" applyNumberFormat="1" applyFont="1" applyFill="1" applyBorder="1" applyAlignment="1">
      <alignment horizontal="right" vertical="center" wrapText="1"/>
    </xf>
    <xf numFmtId="173" fontId="11" fillId="33" borderId="49" xfId="0" applyNumberFormat="1" applyFont="1" applyFill="1" applyBorder="1" applyAlignment="1">
      <alignment horizontal="right" vertical="center" wrapText="1"/>
    </xf>
    <xf numFmtId="10" fontId="11" fillId="6" borderId="50" xfId="0" applyNumberFormat="1" applyFont="1" applyFill="1" applyBorder="1" applyAlignment="1">
      <alignment horizontal="center" vertical="center" wrapText="1"/>
    </xf>
    <xf numFmtId="0" fontId="0" fillId="6" borderId="35" xfId="0" applyFont="1" applyFill="1" applyBorder="1" applyAlignment="1" quotePrefix="1">
      <alignment horizontal="left" vertical="center"/>
    </xf>
    <xf numFmtId="0" fontId="0" fillId="6" borderId="36" xfId="0" applyFont="1" applyFill="1" applyBorder="1" applyAlignment="1" quotePrefix="1">
      <alignment horizontal="left" vertical="center"/>
    </xf>
    <xf numFmtId="0" fontId="0" fillId="6" borderId="51" xfId="0" applyFont="1" applyFill="1" applyBorder="1" applyAlignment="1" quotePrefix="1">
      <alignment horizontal="left" vertical="center"/>
    </xf>
    <xf numFmtId="0" fontId="0" fillId="6" borderId="13" xfId="0" applyFont="1" applyFill="1" applyBorder="1" applyAlignment="1" quotePrefix="1">
      <alignment horizontal="left" vertical="center"/>
    </xf>
    <xf numFmtId="0" fontId="0" fillId="6" borderId="14" xfId="0" applyFont="1" applyFill="1" applyBorder="1" applyAlignment="1" quotePrefix="1">
      <alignment horizontal="left" vertical="center"/>
    </xf>
    <xf numFmtId="0" fontId="0" fillId="6" borderId="15" xfId="0" applyFont="1" applyFill="1" applyBorder="1" applyAlignment="1" quotePrefix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53" fillId="33" borderId="31" xfId="0" applyFont="1" applyFill="1" applyBorder="1" applyAlignment="1" quotePrefix="1">
      <alignment vertical="center" wrapText="1"/>
    </xf>
    <xf numFmtId="0" fontId="53" fillId="33" borderId="14" xfId="0" applyFont="1" applyFill="1" applyBorder="1" applyAlignment="1" quotePrefix="1">
      <alignment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54" xfId="0" applyFont="1" applyFill="1" applyBorder="1" applyAlignment="1">
      <alignment horizontal="left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173" fontId="11" fillId="33" borderId="51" xfId="0" applyNumberFormat="1" applyFont="1" applyFill="1" applyBorder="1" applyAlignment="1">
      <alignment horizontal="righ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3" fillId="33" borderId="57" xfId="0" applyFont="1" applyFill="1" applyBorder="1" applyAlignment="1">
      <alignment horizontal="left" vertical="center" wrapText="1"/>
    </xf>
    <xf numFmtId="0" fontId="3" fillId="33" borderId="58" xfId="0" applyFont="1" applyFill="1" applyBorder="1" applyAlignment="1">
      <alignment horizontal="left" vertical="center" wrapText="1"/>
    </xf>
    <xf numFmtId="0" fontId="3" fillId="33" borderId="59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left" vertical="center"/>
    </xf>
    <xf numFmtId="0" fontId="4" fillId="6" borderId="60" xfId="0" applyFont="1" applyFill="1" applyBorder="1" applyAlignment="1">
      <alignment horizontal="left" vertical="center"/>
    </xf>
    <xf numFmtId="0" fontId="2" fillId="33" borderId="6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3" fillId="33" borderId="62" xfId="0" applyFont="1" applyFill="1" applyBorder="1" applyAlignment="1">
      <alignment horizontal="left" vertical="center" wrapText="1"/>
    </xf>
    <xf numFmtId="0" fontId="3" fillId="33" borderId="63" xfId="0" applyFont="1" applyFill="1" applyBorder="1" applyAlignment="1">
      <alignment horizontal="left" vertical="center" wrapText="1"/>
    </xf>
    <xf numFmtId="0" fontId="53" fillId="6" borderId="63" xfId="0" applyFont="1" applyFill="1" applyBorder="1" applyAlignment="1" quotePrefix="1">
      <alignment horizontal="center" vertical="center" wrapText="1"/>
    </xf>
    <xf numFmtId="0" fontId="53" fillId="6" borderId="64" xfId="0" applyFont="1" applyFill="1" applyBorder="1" applyAlignment="1" quotePrefix="1">
      <alignment horizontal="center" vertical="center" wrapText="1"/>
    </xf>
    <xf numFmtId="0" fontId="4" fillId="6" borderId="12" xfId="0" applyFont="1" applyFill="1" applyBorder="1" applyAlignment="1">
      <alignment horizontal="left" vertical="center"/>
    </xf>
    <xf numFmtId="0" fontId="4" fillId="6" borderId="39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73" fontId="11" fillId="6" borderId="12" xfId="0" applyNumberFormat="1" applyFont="1" applyFill="1" applyBorder="1" applyAlignment="1">
      <alignment horizontal="right" vertical="center" wrapText="1"/>
    </xf>
    <xf numFmtId="173" fontId="11" fillId="6" borderId="39" xfId="0" applyNumberFormat="1" applyFont="1" applyFill="1" applyBorder="1" applyAlignment="1">
      <alignment horizontal="right" vertical="center" wrapText="1"/>
    </xf>
    <xf numFmtId="0" fontId="3" fillId="33" borderId="27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3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 quotePrefix="1">
      <alignment vertical="center" wrapText="1"/>
    </xf>
    <xf numFmtId="0" fontId="2" fillId="6" borderId="10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6" fillId="33" borderId="27" xfId="0" applyFont="1" applyFill="1" applyBorder="1" applyAlignment="1" quotePrefix="1">
      <alignment horizontal="center" vertical="center" wrapText="1"/>
    </xf>
    <xf numFmtId="0" fontId="36" fillId="33" borderId="10" xfId="0" applyFont="1" applyFill="1" applyBorder="1" applyAlignment="1" quotePrefix="1">
      <alignment horizontal="center" vertical="center"/>
    </xf>
    <xf numFmtId="0" fontId="36" fillId="33" borderId="33" xfId="0" applyFont="1" applyFill="1" applyBorder="1" applyAlignment="1" quotePrefix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9" fillId="0" borderId="2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wrapText="1"/>
    </xf>
    <xf numFmtId="0" fontId="2" fillId="6" borderId="38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/>
    </xf>
    <xf numFmtId="0" fontId="53" fillId="6" borderId="28" xfId="0" applyFont="1" applyFill="1" applyBorder="1" applyAlignment="1" quotePrefix="1">
      <alignment horizontal="center" vertical="center" wrapText="1"/>
    </xf>
    <xf numFmtId="0" fontId="53" fillId="6" borderId="29" xfId="0" applyFont="1" applyFill="1" applyBorder="1" applyAlignment="1" quotePrefix="1">
      <alignment horizontal="center" vertical="center" wrapText="1"/>
    </xf>
    <xf numFmtId="0" fontId="53" fillId="6" borderId="30" xfId="0" applyFont="1" applyFill="1" applyBorder="1" applyAlignment="1" quotePrefix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7" fillId="6" borderId="12" xfId="36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55" fillId="6" borderId="66" xfId="0" applyFont="1" applyFill="1" applyBorder="1" applyAlignment="1" quotePrefix="1">
      <alignment horizontal="center" vertical="center"/>
    </xf>
    <xf numFmtId="0" fontId="55" fillId="6" borderId="29" xfId="0" applyFont="1" applyFill="1" applyBorder="1" applyAlignment="1" quotePrefix="1">
      <alignment horizontal="center" vertical="center"/>
    </xf>
    <xf numFmtId="0" fontId="55" fillId="6" borderId="30" xfId="0" applyFont="1" applyFill="1" applyBorder="1" applyAlignment="1" quotePrefix="1">
      <alignment horizontal="center" vertical="center"/>
    </xf>
    <xf numFmtId="0" fontId="12" fillId="6" borderId="45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173" fontId="11" fillId="6" borderId="35" xfId="0" applyNumberFormat="1" applyFont="1" applyFill="1" applyBorder="1" applyAlignment="1">
      <alignment horizontal="right" vertical="center" wrapText="1"/>
    </xf>
    <xf numFmtId="173" fontId="11" fillId="6" borderId="36" xfId="0" applyNumberFormat="1" applyFont="1" applyFill="1" applyBorder="1" applyAlignment="1">
      <alignment horizontal="right" vertical="center" wrapText="1"/>
    </xf>
    <xf numFmtId="173" fontId="11" fillId="6" borderId="51" xfId="0" applyNumberFormat="1" applyFont="1" applyFill="1" applyBorder="1" applyAlignment="1">
      <alignment horizontal="right" vertical="center" wrapText="1"/>
    </xf>
    <xf numFmtId="0" fontId="36" fillId="6" borderId="27" xfId="0" applyFont="1" applyFill="1" applyBorder="1" applyAlignment="1" quotePrefix="1">
      <alignment horizontal="left" vertical="center" wrapText="1"/>
    </xf>
    <xf numFmtId="0" fontId="36" fillId="6" borderId="10" xfId="0" applyFont="1" applyFill="1" applyBorder="1" applyAlignment="1" quotePrefix="1">
      <alignment horizontal="left" vertical="center"/>
    </xf>
    <xf numFmtId="0" fontId="36" fillId="6" borderId="33" xfId="0" applyFont="1" applyFill="1" applyBorder="1" applyAlignment="1" quotePrefix="1">
      <alignment horizontal="left" vertical="center"/>
    </xf>
    <xf numFmtId="0" fontId="53" fillId="33" borderId="66" xfId="0" applyFont="1" applyFill="1" applyBorder="1" applyAlignment="1" quotePrefix="1">
      <alignment vertical="center" wrapText="1"/>
    </xf>
    <xf numFmtId="0" fontId="53" fillId="33" borderId="29" xfId="0" applyFont="1" applyFill="1" applyBorder="1" applyAlignment="1" quotePrefix="1">
      <alignment vertical="center" wrapText="1"/>
    </xf>
    <xf numFmtId="0" fontId="0" fillId="6" borderId="19" xfId="0" applyFont="1" applyFill="1" applyBorder="1" applyAlignment="1" quotePrefix="1">
      <alignment horizontal="left" vertical="center"/>
    </xf>
    <xf numFmtId="0" fontId="0" fillId="6" borderId="17" xfId="0" applyFont="1" applyFill="1" applyBorder="1" applyAlignment="1" quotePrefix="1">
      <alignment horizontal="left" vertical="center"/>
    </xf>
    <xf numFmtId="0" fontId="0" fillId="6" borderId="20" xfId="0" applyFont="1" applyFill="1" applyBorder="1" applyAlignment="1" quotePrefix="1">
      <alignment horizontal="left" vertical="center"/>
    </xf>
    <xf numFmtId="0" fontId="53" fillId="6" borderId="32" xfId="0" applyFont="1" applyFill="1" applyBorder="1" applyAlignment="1" quotePrefix="1">
      <alignment horizontal="center" vertical="center" wrapText="1"/>
    </xf>
    <xf numFmtId="0" fontId="3" fillId="33" borderId="49" xfId="0" applyFont="1" applyFill="1" applyBorder="1" applyAlignment="1">
      <alignment horizontal="left" vertical="center"/>
    </xf>
    <xf numFmtId="173" fontId="11" fillId="33" borderId="54" xfId="0" applyNumberFormat="1" applyFont="1" applyFill="1" applyBorder="1" applyAlignment="1">
      <alignment horizontal="right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173" fontId="11" fillId="33" borderId="69" xfId="0" applyNumberFormat="1" applyFont="1" applyFill="1" applyBorder="1" applyAlignment="1">
      <alignment horizontal="right" vertical="center" wrapText="1"/>
    </xf>
    <xf numFmtId="173" fontId="11" fillId="33" borderId="41" xfId="0" applyNumberFormat="1" applyFont="1" applyFill="1" applyBorder="1" applyAlignment="1">
      <alignment horizontal="right" vertical="center" wrapText="1"/>
    </xf>
    <xf numFmtId="173" fontId="11" fillId="33" borderId="56" xfId="0" applyNumberFormat="1" applyFont="1" applyFill="1" applyBorder="1" applyAlignment="1">
      <alignment horizontal="right" vertical="center" wrapText="1"/>
    </xf>
    <xf numFmtId="0" fontId="3" fillId="33" borderId="40" xfId="0" applyFont="1" applyFill="1" applyBorder="1" applyAlignment="1">
      <alignment horizontal="left" wrapText="1"/>
    </xf>
    <xf numFmtId="0" fontId="3" fillId="33" borderId="41" xfId="0" applyFont="1" applyFill="1" applyBorder="1" applyAlignment="1">
      <alignment horizontal="left" wrapText="1"/>
    </xf>
    <xf numFmtId="0" fontId="3" fillId="33" borderId="56" xfId="0" applyFont="1" applyFill="1" applyBorder="1" applyAlignment="1">
      <alignment horizontal="left" wrapText="1"/>
    </xf>
    <xf numFmtId="0" fontId="3" fillId="33" borderId="57" xfId="0" applyFont="1" applyFill="1" applyBorder="1" applyAlignment="1">
      <alignment horizontal="left" wrapText="1"/>
    </xf>
    <xf numFmtId="0" fontId="3" fillId="33" borderId="58" xfId="0" applyFont="1" applyFill="1" applyBorder="1" applyAlignment="1">
      <alignment horizontal="left" wrapText="1"/>
    </xf>
    <xf numFmtId="0" fontId="3" fillId="33" borderId="59" xfId="0" applyFont="1" applyFill="1" applyBorder="1" applyAlignment="1">
      <alignment horizontal="left" wrapText="1"/>
    </xf>
    <xf numFmtId="0" fontId="2" fillId="33" borderId="3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3" fillId="33" borderId="6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12" fillId="6" borderId="22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7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left" vertical="top"/>
      <protection locked="0"/>
    </xf>
    <xf numFmtId="0" fontId="4" fillId="33" borderId="20" xfId="0" applyFont="1" applyFill="1" applyBorder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view="pageLayout" zoomScaleNormal="85" workbookViewId="0" topLeftCell="A1">
      <selection activeCell="A31" sqref="A31:J31"/>
    </sheetView>
  </sheetViews>
  <sheetFormatPr defaultColWidth="9.140625" defaultRowHeight="15"/>
  <cols>
    <col min="1" max="1" width="4.8515625" style="1" customWidth="1"/>
    <col min="2" max="2" width="8.7109375" style="1" customWidth="1"/>
    <col min="3" max="3" width="32.28125" style="1" customWidth="1"/>
    <col min="4" max="4" width="14.8515625" style="1" customWidth="1"/>
    <col min="5" max="5" width="10.00390625" style="1" customWidth="1"/>
    <col min="6" max="6" width="12.00390625" style="1" customWidth="1"/>
    <col min="7" max="7" width="2.8515625" style="1" customWidth="1"/>
    <col min="8" max="8" width="5.00390625" style="1" customWidth="1"/>
    <col min="9" max="9" width="4.140625" style="1" customWidth="1"/>
    <col min="10" max="10" width="5.57421875" style="1" customWidth="1"/>
    <col min="11" max="11" width="16.00390625" style="1" bestFit="1" customWidth="1"/>
    <col min="12" max="12" width="26.28125" style="1" customWidth="1"/>
    <col min="13" max="13" width="20.8515625" style="1" customWidth="1"/>
    <col min="14" max="16384" width="9.140625" style="1" customWidth="1"/>
  </cols>
  <sheetData>
    <row r="1" spans="1:10" ht="21">
      <c r="A1" s="216" t="s">
        <v>194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8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</row>
    <row r="3" spans="1:10" ht="70.5" customHeight="1">
      <c r="A3" s="217" t="s">
        <v>195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9.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9.5" customHeight="1" thickBot="1">
      <c r="A5" s="219" t="s">
        <v>4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10" ht="27.75" customHeight="1">
      <c r="A6" s="223" t="s">
        <v>0</v>
      </c>
      <c r="B6" s="224"/>
      <c r="C6" s="225"/>
      <c r="D6" s="220"/>
      <c r="E6" s="220"/>
      <c r="F6" s="220"/>
      <c r="G6" s="220"/>
      <c r="H6" s="220"/>
      <c r="I6" s="220"/>
      <c r="J6" s="221"/>
    </row>
    <row r="7" spans="1:10" ht="27.75" customHeight="1">
      <c r="A7" s="205" t="s">
        <v>1</v>
      </c>
      <c r="B7" s="206"/>
      <c r="C7" s="207"/>
      <c r="D7" s="203"/>
      <c r="E7" s="203"/>
      <c r="F7" s="203"/>
      <c r="G7" s="203"/>
      <c r="H7" s="203"/>
      <c r="I7" s="203"/>
      <c r="J7" s="204"/>
    </row>
    <row r="8" spans="1:10" ht="27.75" customHeight="1">
      <c r="A8" s="205" t="s">
        <v>5</v>
      </c>
      <c r="B8" s="206"/>
      <c r="C8" s="207"/>
      <c r="D8" s="203"/>
      <c r="E8" s="203"/>
      <c r="F8" s="203"/>
      <c r="G8" s="203"/>
      <c r="H8" s="203"/>
      <c r="I8" s="203"/>
      <c r="J8" s="204"/>
    </row>
    <row r="9" spans="1:10" ht="27.75" customHeight="1">
      <c r="A9" s="205" t="s">
        <v>7</v>
      </c>
      <c r="B9" s="206"/>
      <c r="C9" s="207"/>
      <c r="D9" s="203"/>
      <c r="E9" s="203"/>
      <c r="F9" s="203"/>
      <c r="G9" s="203"/>
      <c r="H9" s="203"/>
      <c r="I9" s="203"/>
      <c r="J9" s="204"/>
    </row>
    <row r="10" spans="1:10" ht="27.75" customHeight="1">
      <c r="A10" s="205" t="s">
        <v>2</v>
      </c>
      <c r="B10" s="206"/>
      <c r="C10" s="207"/>
      <c r="D10" s="203"/>
      <c r="E10" s="203"/>
      <c r="F10" s="203"/>
      <c r="G10" s="203"/>
      <c r="H10" s="203"/>
      <c r="I10" s="203"/>
      <c r="J10" s="204"/>
    </row>
    <row r="11" spans="1:10" ht="27.75" customHeight="1">
      <c r="A11" s="205" t="s">
        <v>6</v>
      </c>
      <c r="B11" s="206"/>
      <c r="C11" s="207"/>
      <c r="D11" s="226"/>
      <c r="E11" s="203"/>
      <c r="F11" s="203"/>
      <c r="G11" s="203"/>
      <c r="H11" s="203"/>
      <c r="I11" s="203"/>
      <c r="J11" s="204"/>
    </row>
    <row r="12" spans="1:10" ht="27.75" customHeight="1" thickBot="1">
      <c r="A12" s="230" t="s">
        <v>3</v>
      </c>
      <c r="B12" s="231"/>
      <c r="C12" s="232"/>
      <c r="D12" s="233"/>
      <c r="E12" s="234"/>
      <c r="F12" s="234"/>
      <c r="G12" s="234"/>
      <c r="H12" s="234"/>
      <c r="I12" s="234"/>
      <c r="J12" s="235"/>
    </row>
    <row r="13" spans="1:10" ht="18.75" customHeight="1">
      <c r="A13" s="209" t="s">
        <v>10</v>
      </c>
      <c r="B13" s="209"/>
      <c r="C13" s="209"/>
      <c r="D13" s="209"/>
      <c r="E13" s="209"/>
      <c r="F13" s="209"/>
      <c r="G13" s="209"/>
      <c r="H13" s="209"/>
      <c r="I13" s="209"/>
      <c r="J13" s="209"/>
    </row>
    <row r="14" spans="1:10" ht="19.5" customHeight="1">
      <c r="A14" s="208" t="s">
        <v>8</v>
      </c>
      <c r="B14" s="208"/>
      <c r="C14" s="208"/>
      <c r="D14" s="208"/>
      <c r="E14" s="208"/>
      <c r="F14" s="208"/>
      <c r="G14" s="208"/>
      <c r="H14" s="208"/>
      <c r="I14" s="208"/>
      <c r="J14" s="208"/>
    </row>
    <row r="15" spans="1:10" ht="84.75" customHeight="1">
      <c r="A15" s="53" t="s">
        <v>73</v>
      </c>
      <c r="B15" s="130" t="s">
        <v>90</v>
      </c>
      <c r="C15" s="131"/>
      <c r="D15" s="131"/>
      <c r="E15" s="131"/>
      <c r="F15" s="131"/>
      <c r="G15" s="131"/>
      <c r="H15" s="131"/>
      <c r="I15" s="131"/>
      <c r="J15" s="132"/>
    </row>
    <row r="16" spans="1:10" ht="84.75" customHeight="1">
      <c r="A16" s="53" t="s">
        <v>74</v>
      </c>
      <c r="B16" s="130" t="s">
        <v>91</v>
      </c>
      <c r="C16" s="131"/>
      <c r="D16" s="131"/>
      <c r="E16" s="131"/>
      <c r="F16" s="131"/>
      <c r="G16" s="131"/>
      <c r="H16" s="131"/>
      <c r="I16" s="131"/>
      <c r="J16" s="132"/>
    </row>
    <row r="17" spans="1:10" ht="84.75" customHeight="1">
      <c r="A17" s="53" t="s">
        <v>75</v>
      </c>
      <c r="B17" s="130" t="s">
        <v>102</v>
      </c>
      <c r="C17" s="131"/>
      <c r="D17" s="131"/>
      <c r="E17" s="131"/>
      <c r="F17" s="131"/>
      <c r="G17" s="131"/>
      <c r="H17" s="131"/>
      <c r="I17" s="131"/>
      <c r="J17" s="132"/>
    </row>
    <row r="18" spans="1:10" ht="84.75" customHeight="1">
      <c r="A18" s="53" t="s">
        <v>76</v>
      </c>
      <c r="B18" s="130" t="s">
        <v>92</v>
      </c>
      <c r="C18" s="131"/>
      <c r="D18" s="131"/>
      <c r="E18" s="131"/>
      <c r="F18" s="131"/>
      <c r="G18" s="131"/>
      <c r="H18" s="131"/>
      <c r="I18" s="131"/>
      <c r="J18" s="132"/>
    </row>
    <row r="19" spans="1:10" ht="84.75" customHeight="1">
      <c r="A19" s="53" t="s">
        <v>77</v>
      </c>
      <c r="B19" s="130" t="s">
        <v>192</v>
      </c>
      <c r="C19" s="131"/>
      <c r="D19" s="131"/>
      <c r="E19" s="131"/>
      <c r="F19" s="131"/>
      <c r="G19" s="131"/>
      <c r="H19" s="131"/>
      <c r="I19" s="131"/>
      <c r="J19" s="132"/>
    </row>
    <row r="20" spans="1:10" ht="239.25" customHeight="1">
      <c r="A20" s="53" t="s">
        <v>78</v>
      </c>
      <c r="B20" s="130" t="s">
        <v>94</v>
      </c>
      <c r="C20" s="131"/>
      <c r="D20" s="131"/>
      <c r="E20" s="131"/>
      <c r="F20" s="131"/>
      <c r="G20" s="131"/>
      <c r="H20" s="131"/>
      <c r="I20" s="131"/>
      <c r="J20" s="132"/>
    </row>
    <row r="21" spans="1:10" ht="150" customHeight="1">
      <c r="A21" s="53" t="s">
        <v>93</v>
      </c>
      <c r="B21" s="130" t="s">
        <v>95</v>
      </c>
      <c r="C21" s="131"/>
      <c r="D21" s="131"/>
      <c r="E21" s="131"/>
      <c r="F21" s="131"/>
      <c r="G21" s="131"/>
      <c r="H21" s="131"/>
      <c r="I21" s="131"/>
      <c r="J21" s="132"/>
    </row>
    <row r="22" spans="1:10" ht="198" customHeight="1">
      <c r="A22" s="53" t="s">
        <v>79</v>
      </c>
      <c r="B22" s="130" t="s">
        <v>96</v>
      </c>
      <c r="C22" s="131"/>
      <c r="D22" s="131"/>
      <c r="E22" s="131"/>
      <c r="F22" s="131"/>
      <c r="G22" s="131"/>
      <c r="H22" s="131"/>
      <c r="I22" s="131"/>
      <c r="J22" s="132"/>
    </row>
    <row r="23" spans="1:10" ht="84.75" customHeight="1">
      <c r="A23" s="53" t="s">
        <v>80</v>
      </c>
      <c r="B23" s="130" t="s">
        <v>154</v>
      </c>
      <c r="C23" s="131"/>
      <c r="D23" s="131"/>
      <c r="E23" s="131"/>
      <c r="F23" s="131"/>
      <c r="G23" s="131"/>
      <c r="H23" s="131"/>
      <c r="I23" s="131"/>
      <c r="J23" s="132"/>
    </row>
    <row r="24" spans="1:10" ht="84.75" customHeight="1">
      <c r="A24" s="53" t="s">
        <v>81</v>
      </c>
      <c r="B24" s="130" t="s">
        <v>97</v>
      </c>
      <c r="C24" s="131"/>
      <c r="D24" s="131"/>
      <c r="E24" s="131"/>
      <c r="F24" s="131"/>
      <c r="G24" s="131"/>
      <c r="H24" s="131"/>
      <c r="I24" s="131"/>
      <c r="J24" s="132"/>
    </row>
    <row r="25" spans="1:10" ht="84.75" customHeight="1">
      <c r="A25" s="53" t="s">
        <v>82</v>
      </c>
      <c r="B25" s="130" t="s">
        <v>98</v>
      </c>
      <c r="C25" s="131"/>
      <c r="D25" s="131"/>
      <c r="E25" s="131"/>
      <c r="F25" s="131"/>
      <c r="G25" s="131"/>
      <c r="H25" s="131"/>
      <c r="I25" s="131"/>
      <c r="J25" s="132"/>
    </row>
    <row r="26" spans="1:10" ht="84.75" customHeight="1">
      <c r="A26" s="53" t="s">
        <v>83</v>
      </c>
      <c r="B26" s="130" t="s">
        <v>99</v>
      </c>
      <c r="C26" s="131"/>
      <c r="D26" s="131"/>
      <c r="E26" s="131"/>
      <c r="F26" s="131"/>
      <c r="G26" s="131"/>
      <c r="H26" s="131"/>
      <c r="I26" s="131"/>
      <c r="J26" s="132"/>
    </row>
    <row r="27" spans="1:10" ht="84.75" customHeight="1">
      <c r="A27" s="53" t="s">
        <v>84</v>
      </c>
      <c r="B27" s="130" t="s">
        <v>100</v>
      </c>
      <c r="C27" s="131"/>
      <c r="D27" s="131"/>
      <c r="E27" s="131"/>
      <c r="F27" s="131"/>
      <c r="G27" s="131"/>
      <c r="H27" s="131"/>
      <c r="I27" s="131"/>
      <c r="J27" s="132"/>
    </row>
    <row r="28" spans="1:10" ht="84.75" customHeight="1">
      <c r="A28" s="53" t="s">
        <v>85</v>
      </c>
      <c r="B28" s="130" t="s">
        <v>86</v>
      </c>
      <c r="C28" s="131"/>
      <c r="D28" s="131"/>
      <c r="E28" s="131"/>
      <c r="F28" s="131"/>
      <c r="G28" s="131"/>
      <c r="H28" s="131"/>
      <c r="I28" s="131"/>
      <c r="J28" s="132"/>
    </row>
    <row r="29" spans="1:10" ht="22.5" customHeight="1">
      <c r="A29" s="236" t="s">
        <v>9</v>
      </c>
      <c r="B29" s="237"/>
      <c r="C29" s="237"/>
      <c r="D29" s="237"/>
      <c r="E29" s="237"/>
      <c r="F29" s="237"/>
      <c r="G29" s="237"/>
      <c r="H29" s="237"/>
      <c r="I29" s="237"/>
      <c r="J29" s="238"/>
    </row>
    <row r="30" spans="1:10" ht="64.5" customHeight="1">
      <c r="A30" s="210" t="s">
        <v>196</v>
      </c>
      <c r="B30" s="211"/>
      <c r="C30" s="211"/>
      <c r="D30" s="211"/>
      <c r="E30" s="211"/>
      <c r="F30" s="211"/>
      <c r="G30" s="211"/>
      <c r="H30" s="211"/>
      <c r="I30" s="211"/>
      <c r="J30" s="212"/>
    </row>
    <row r="31" spans="1:10" ht="235.5" customHeight="1">
      <c r="A31" s="245" t="s">
        <v>89</v>
      </c>
      <c r="B31" s="246"/>
      <c r="C31" s="246"/>
      <c r="D31" s="246"/>
      <c r="E31" s="246"/>
      <c r="F31" s="246"/>
      <c r="G31" s="246"/>
      <c r="H31" s="246"/>
      <c r="I31" s="246"/>
      <c r="J31" s="247"/>
    </row>
    <row r="32" spans="1:10" ht="41.25" customHeight="1">
      <c r="A32" s="248" t="s">
        <v>57</v>
      </c>
      <c r="B32" s="249"/>
      <c r="C32" s="249"/>
      <c r="D32" s="227" t="s">
        <v>11</v>
      </c>
      <c r="E32" s="228"/>
      <c r="F32" s="228"/>
      <c r="G32" s="228"/>
      <c r="H32" s="228"/>
      <c r="I32" s="228"/>
      <c r="J32" s="229"/>
    </row>
    <row r="33" spans="1:10" ht="27.75" customHeight="1">
      <c r="A33" s="100" t="s">
        <v>33</v>
      </c>
      <c r="B33" s="101"/>
      <c r="C33" s="102"/>
      <c r="D33" s="151"/>
      <c r="E33" s="152"/>
      <c r="F33" s="152"/>
      <c r="G33" s="152"/>
      <c r="H33" s="152"/>
      <c r="I33" s="152"/>
      <c r="J33" s="153"/>
    </row>
    <row r="34" spans="1:10" ht="27.75" customHeight="1">
      <c r="A34" s="100" t="s">
        <v>19</v>
      </c>
      <c r="B34" s="101"/>
      <c r="C34" s="102"/>
      <c r="D34" s="151"/>
      <c r="E34" s="152"/>
      <c r="F34" s="152"/>
      <c r="G34" s="152"/>
      <c r="H34" s="152"/>
      <c r="I34" s="152"/>
      <c r="J34" s="153"/>
    </row>
    <row r="35" spans="1:10" ht="27.75" customHeight="1">
      <c r="A35" s="100" t="s">
        <v>20</v>
      </c>
      <c r="B35" s="101"/>
      <c r="C35" s="102"/>
      <c r="D35" s="151"/>
      <c r="E35" s="152"/>
      <c r="F35" s="152"/>
      <c r="G35" s="152"/>
      <c r="H35" s="152"/>
      <c r="I35" s="152"/>
      <c r="J35" s="153"/>
    </row>
    <row r="36" spans="1:10" ht="27.75" customHeight="1">
      <c r="A36" s="100" t="s">
        <v>34</v>
      </c>
      <c r="B36" s="154"/>
      <c r="C36" s="155"/>
      <c r="D36" s="16"/>
      <c r="E36" s="17"/>
      <c r="F36" s="17"/>
      <c r="G36" s="17"/>
      <c r="H36" s="17"/>
      <c r="I36" s="17"/>
      <c r="J36" s="18"/>
    </row>
    <row r="37" spans="1:10" ht="27.75" customHeight="1">
      <c r="A37" s="100" t="s">
        <v>35</v>
      </c>
      <c r="B37" s="154"/>
      <c r="C37" s="155"/>
      <c r="D37" s="16"/>
      <c r="E37" s="17"/>
      <c r="F37" s="17"/>
      <c r="G37" s="17"/>
      <c r="H37" s="17"/>
      <c r="I37" s="17"/>
      <c r="J37" s="18"/>
    </row>
    <row r="38" spans="1:10" ht="27.75" customHeight="1">
      <c r="A38" s="100" t="s">
        <v>21</v>
      </c>
      <c r="B38" s="154"/>
      <c r="C38" s="155"/>
      <c r="D38" s="16"/>
      <c r="E38" s="17"/>
      <c r="F38" s="17"/>
      <c r="G38" s="17"/>
      <c r="H38" s="17"/>
      <c r="I38" s="17"/>
      <c r="J38" s="18"/>
    </row>
    <row r="39" spans="1:10" ht="27.75" customHeight="1">
      <c r="A39" s="100" t="s">
        <v>36</v>
      </c>
      <c r="B39" s="154"/>
      <c r="C39" s="155"/>
      <c r="D39" s="16"/>
      <c r="E39" s="17"/>
      <c r="F39" s="17"/>
      <c r="G39" s="17"/>
      <c r="H39" s="17"/>
      <c r="I39" s="17"/>
      <c r="J39" s="18"/>
    </row>
    <row r="40" spans="1:10" ht="27.75" customHeight="1">
      <c r="A40" s="100" t="s">
        <v>37</v>
      </c>
      <c r="B40" s="101"/>
      <c r="C40" s="102"/>
      <c r="D40" s="151"/>
      <c r="E40" s="152"/>
      <c r="F40" s="152"/>
      <c r="G40" s="152"/>
      <c r="H40" s="152"/>
      <c r="I40" s="152"/>
      <c r="J40" s="153"/>
    </row>
    <row r="41" spans="1:10" ht="27.75" customHeight="1">
      <c r="A41" s="19" t="s">
        <v>25</v>
      </c>
      <c r="B41" s="20"/>
      <c r="C41" s="21"/>
      <c r="D41" s="22"/>
      <c r="E41" s="23"/>
      <c r="F41" s="23"/>
      <c r="G41" s="23"/>
      <c r="H41" s="23"/>
      <c r="I41" s="23"/>
      <c r="J41" s="24"/>
    </row>
    <row r="42" spans="1:10" ht="27.75" customHeight="1">
      <c r="A42" s="100" t="s">
        <v>26</v>
      </c>
      <c r="B42" s="154"/>
      <c r="C42" s="155"/>
      <c r="D42" s="22"/>
      <c r="E42" s="23"/>
      <c r="F42" s="23"/>
      <c r="G42" s="23"/>
      <c r="H42" s="23"/>
      <c r="I42" s="23"/>
      <c r="J42" s="24"/>
    </row>
    <row r="43" spans="1:10" ht="27.75" customHeight="1" thickBot="1">
      <c r="A43" s="213" t="s">
        <v>58</v>
      </c>
      <c r="B43" s="214"/>
      <c r="C43" s="215"/>
      <c r="D43" s="250"/>
      <c r="E43" s="251"/>
      <c r="F43" s="251"/>
      <c r="G43" s="251"/>
      <c r="H43" s="251"/>
      <c r="I43" s="251"/>
      <c r="J43" s="252"/>
    </row>
    <row r="44" spans="1:10" ht="27.75" customHeight="1">
      <c r="A44" s="170" t="s">
        <v>28</v>
      </c>
      <c r="B44" s="171"/>
      <c r="C44" s="172"/>
      <c r="D44" s="5" t="s">
        <v>12</v>
      </c>
      <c r="E44" s="5" t="s">
        <v>13</v>
      </c>
      <c r="F44" s="6" t="s">
        <v>14</v>
      </c>
      <c r="G44" s="239" t="s">
        <v>15</v>
      </c>
      <c r="H44" s="240"/>
      <c r="I44" s="240"/>
      <c r="J44" s="241"/>
    </row>
    <row r="45" spans="1:10" ht="27.75" customHeight="1" thickBot="1">
      <c r="A45" s="173"/>
      <c r="B45" s="174"/>
      <c r="C45" s="175"/>
      <c r="D45" s="7"/>
      <c r="E45" s="98"/>
      <c r="F45" s="9"/>
      <c r="G45" s="242"/>
      <c r="H45" s="243"/>
      <c r="I45" s="243"/>
      <c r="J45" s="244"/>
    </row>
    <row r="46" spans="1:10" ht="27.75" customHeight="1" thickBot="1">
      <c r="A46" s="116" t="s">
        <v>42</v>
      </c>
      <c r="B46" s="117"/>
      <c r="C46" s="117"/>
      <c r="D46" s="15">
        <f>2*D45</f>
        <v>0</v>
      </c>
      <c r="E46" s="99"/>
      <c r="F46" s="59">
        <f>2*F45</f>
        <v>0</v>
      </c>
      <c r="G46" s="144">
        <f>2*G45</f>
        <v>0</v>
      </c>
      <c r="H46" s="145"/>
      <c r="I46" s="145"/>
      <c r="J46" s="146"/>
    </row>
    <row r="47" spans="1:10" ht="13.5" customHeight="1">
      <c r="A47" s="66"/>
      <c r="B47" s="67"/>
      <c r="C47" s="67"/>
      <c r="D47" s="68"/>
      <c r="E47" s="69"/>
      <c r="F47" s="69"/>
      <c r="G47" s="70"/>
      <c r="H47" s="70"/>
      <c r="I47" s="70"/>
      <c r="J47" s="70"/>
    </row>
    <row r="48" spans="1:10" s="2" customFormat="1" ht="30" customHeight="1">
      <c r="A48" s="202" t="s">
        <v>101</v>
      </c>
      <c r="B48" s="157"/>
      <c r="C48" s="157"/>
      <c r="D48" s="92" t="s">
        <v>11</v>
      </c>
      <c r="E48" s="93"/>
      <c r="F48" s="93"/>
      <c r="G48" s="93"/>
      <c r="H48" s="93"/>
      <c r="I48" s="93"/>
      <c r="J48" s="253"/>
    </row>
    <row r="49" spans="1:10" ht="47.25" customHeight="1">
      <c r="A49" s="100" t="s">
        <v>18</v>
      </c>
      <c r="B49" s="101"/>
      <c r="C49" s="102"/>
      <c r="D49" s="151"/>
      <c r="E49" s="152"/>
      <c r="F49" s="152"/>
      <c r="G49" s="152"/>
      <c r="H49" s="152"/>
      <c r="I49" s="152"/>
      <c r="J49" s="153"/>
    </row>
    <row r="50" spans="1:10" ht="27.75" customHeight="1">
      <c r="A50" s="100" t="s">
        <v>19</v>
      </c>
      <c r="B50" s="101"/>
      <c r="C50" s="102"/>
      <c r="D50" s="151"/>
      <c r="E50" s="152"/>
      <c r="F50" s="152"/>
      <c r="G50" s="152"/>
      <c r="H50" s="152"/>
      <c r="I50" s="152"/>
      <c r="J50" s="153"/>
    </row>
    <row r="51" spans="1:10" ht="27.75" customHeight="1">
      <c r="A51" s="100" t="s">
        <v>20</v>
      </c>
      <c r="B51" s="101"/>
      <c r="C51" s="102"/>
      <c r="D51" s="151"/>
      <c r="E51" s="152"/>
      <c r="F51" s="152"/>
      <c r="G51" s="152"/>
      <c r="H51" s="152"/>
      <c r="I51" s="152"/>
      <c r="J51" s="153"/>
    </row>
    <row r="52" spans="1:10" ht="27.75" customHeight="1">
      <c r="A52" s="100" t="s">
        <v>23</v>
      </c>
      <c r="B52" s="154"/>
      <c r="C52" s="155"/>
      <c r="D52" s="32"/>
      <c r="E52" s="33"/>
      <c r="F52" s="33"/>
      <c r="G52" s="33"/>
      <c r="H52" s="33"/>
      <c r="I52" s="33"/>
      <c r="J52" s="34"/>
    </row>
    <row r="53" spans="1:10" ht="27.75" customHeight="1">
      <c r="A53" s="100" t="s">
        <v>22</v>
      </c>
      <c r="B53" s="154"/>
      <c r="C53" s="155"/>
      <c r="D53" s="32"/>
      <c r="E53" s="33"/>
      <c r="F53" s="33"/>
      <c r="G53" s="33"/>
      <c r="H53" s="33"/>
      <c r="I53" s="33"/>
      <c r="J53" s="34"/>
    </row>
    <row r="54" spans="1:10" ht="27.75" customHeight="1">
      <c r="A54" s="100" t="s">
        <v>21</v>
      </c>
      <c r="B54" s="154"/>
      <c r="C54" s="155"/>
      <c r="D54" s="32"/>
      <c r="E54" s="33"/>
      <c r="F54" s="33"/>
      <c r="G54" s="33"/>
      <c r="H54" s="33"/>
      <c r="I54" s="33"/>
      <c r="J54" s="34"/>
    </row>
    <row r="55" spans="1:10" ht="27.75" customHeight="1">
      <c r="A55" s="100" t="s">
        <v>27</v>
      </c>
      <c r="B55" s="154"/>
      <c r="C55" s="155"/>
      <c r="D55" s="32"/>
      <c r="E55" s="33"/>
      <c r="F55" s="33"/>
      <c r="G55" s="33"/>
      <c r="H55" s="33"/>
      <c r="I55" s="33"/>
      <c r="J55" s="34"/>
    </row>
    <row r="56" spans="1:10" ht="27.75" customHeight="1">
      <c r="A56" s="100" t="s">
        <v>24</v>
      </c>
      <c r="B56" s="101"/>
      <c r="C56" s="102"/>
      <c r="D56" s="151"/>
      <c r="E56" s="152"/>
      <c r="F56" s="152"/>
      <c r="G56" s="152"/>
      <c r="H56" s="152"/>
      <c r="I56" s="152"/>
      <c r="J56" s="153"/>
    </row>
    <row r="57" spans="1:10" ht="27.75" customHeight="1">
      <c r="A57" s="29" t="s">
        <v>25</v>
      </c>
      <c r="B57" s="30"/>
      <c r="C57" s="31"/>
      <c r="D57" s="35"/>
      <c r="E57" s="36"/>
      <c r="F57" s="36"/>
      <c r="G57" s="36"/>
      <c r="H57" s="36"/>
      <c r="I57" s="36"/>
      <c r="J57" s="37"/>
    </row>
    <row r="58" spans="1:10" ht="27.75" customHeight="1" thickBot="1">
      <c r="A58" s="100" t="s">
        <v>26</v>
      </c>
      <c r="B58" s="154"/>
      <c r="C58" s="155"/>
      <c r="D58" s="35"/>
      <c r="E58" s="36"/>
      <c r="F58" s="36"/>
      <c r="G58" s="36"/>
      <c r="H58" s="36"/>
      <c r="I58" s="36"/>
      <c r="J58" s="37"/>
    </row>
    <row r="59" spans="1:10" ht="27.75" customHeight="1">
      <c r="A59" s="170" t="s">
        <v>38</v>
      </c>
      <c r="B59" s="171"/>
      <c r="C59" s="172"/>
      <c r="D59" s="5" t="s">
        <v>12</v>
      </c>
      <c r="E59" s="5" t="s">
        <v>13</v>
      </c>
      <c r="F59" s="6" t="s">
        <v>14</v>
      </c>
      <c r="G59" s="239" t="s">
        <v>15</v>
      </c>
      <c r="H59" s="240"/>
      <c r="I59" s="240"/>
      <c r="J59" s="241"/>
    </row>
    <row r="60" spans="1:10" ht="27.75" customHeight="1" thickBot="1">
      <c r="A60" s="173"/>
      <c r="B60" s="174"/>
      <c r="C60" s="175"/>
      <c r="D60" s="7"/>
      <c r="E60" s="98"/>
      <c r="F60" s="9"/>
      <c r="G60" s="242"/>
      <c r="H60" s="243"/>
      <c r="I60" s="243"/>
      <c r="J60" s="244"/>
    </row>
    <row r="61" spans="1:10" ht="27.75" customHeight="1" thickBot="1">
      <c r="A61" s="116" t="s">
        <v>39</v>
      </c>
      <c r="B61" s="117"/>
      <c r="C61" s="117"/>
      <c r="D61" s="28">
        <f>2*D60</f>
        <v>0</v>
      </c>
      <c r="E61" s="99"/>
      <c r="F61" s="59">
        <f>2*F60</f>
        <v>0</v>
      </c>
      <c r="G61" s="144">
        <f>2*G60</f>
        <v>0</v>
      </c>
      <c r="H61" s="145"/>
      <c r="I61" s="145"/>
      <c r="J61" s="146"/>
    </row>
    <row r="62" spans="1:10" ht="13.5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</row>
    <row r="63" spans="1:10" ht="48.75" customHeight="1">
      <c r="A63" s="156" t="s">
        <v>108</v>
      </c>
      <c r="B63" s="157"/>
      <c r="C63" s="157"/>
      <c r="D63" s="92" t="s">
        <v>11</v>
      </c>
      <c r="E63" s="93"/>
      <c r="F63" s="93"/>
      <c r="G63" s="93"/>
      <c r="H63" s="93"/>
      <c r="I63" s="93"/>
      <c r="J63" s="94"/>
    </row>
    <row r="64" spans="1:10" ht="27.75" customHeight="1">
      <c r="A64" s="100" t="s">
        <v>33</v>
      </c>
      <c r="B64" s="101"/>
      <c r="C64" s="102"/>
      <c r="D64" s="151"/>
      <c r="E64" s="152"/>
      <c r="F64" s="152"/>
      <c r="G64" s="152"/>
      <c r="H64" s="152"/>
      <c r="I64" s="152"/>
      <c r="J64" s="153"/>
    </row>
    <row r="65" spans="1:10" ht="27.75" customHeight="1">
      <c r="A65" s="100" t="s">
        <v>103</v>
      </c>
      <c r="B65" s="101"/>
      <c r="C65" s="102"/>
      <c r="D65" s="63"/>
      <c r="E65" s="64"/>
      <c r="F65" s="64"/>
      <c r="G65" s="64"/>
      <c r="H65" s="64"/>
      <c r="I65" s="64"/>
      <c r="J65" s="65"/>
    </row>
    <row r="66" spans="1:10" ht="27.75" customHeight="1">
      <c r="A66" s="100" t="s">
        <v>19</v>
      </c>
      <c r="B66" s="101"/>
      <c r="C66" s="102"/>
      <c r="D66" s="151"/>
      <c r="E66" s="152"/>
      <c r="F66" s="152"/>
      <c r="G66" s="152"/>
      <c r="H66" s="152"/>
      <c r="I66" s="152"/>
      <c r="J66" s="153"/>
    </row>
    <row r="67" spans="1:10" ht="27.75" customHeight="1">
      <c r="A67" s="100" t="s">
        <v>20</v>
      </c>
      <c r="B67" s="101"/>
      <c r="C67" s="102"/>
      <c r="D67" s="151"/>
      <c r="E67" s="152"/>
      <c r="F67" s="152"/>
      <c r="G67" s="152"/>
      <c r="H67" s="152"/>
      <c r="I67" s="152"/>
      <c r="J67" s="153"/>
    </row>
    <row r="68" spans="1:10" ht="27.75" customHeight="1">
      <c r="A68" s="100" t="s">
        <v>34</v>
      </c>
      <c r="B68" s="154"/>
      <c r="C68" s="155"/>
      <c r="D68" s="151"/>
      <c r="E68" s="152"/>
      <c r="F68" s="152"/>
      <c r="G68" s="152"/>
      <c r="H68" s="152"/>
      <c r="I68" s="152"/>
      <c r="J68" s="153"/>
    </row>
    <row r="69" spans="1:10" ht="27.75" customHeight="1">
      <c r="A69" s="100" t="s">
        <v>59</v>
      </c>
      <c r="B69" s="154"/>
      <c r="C69" s="155"/>
      <c r="D69" s="151"/>
      <c r="E69" s="152"/>
      <c r="F69" s="152"/>
      <c r="G69" s="152"/>
      <c r="H69" s="152"/>
      <c r="I69" s="152"/>
      <c r="J69" s="153"/>
    </row>
    <row r="70" spans="1:10" ht="27.75" customHeight="1">
      <c r="A70" s="100" t="s">
        <v>21</v>
      </c>
      <c r="B70" s="154"/>
      <c r="C70" s="155"/>
      <c r="D70" s="151"/>
      <c r="E70" s="152"/>
      <c r="F70" s="152"/>
      <c r="G70" s="152"/>
      <c r="H70" s="152"/>
      <c r="I70" s="152"/>
      <c r="J70" s="153"/>
    </row>
    <row r="71" spans="1:10" ht="27.75" customHeight="1">
      <c r="A71" s="100" t="s">
        <v>60</v>
      </c>
      <c r="B71" s="154"/>
      <c r="C71" s="155"/>
      <c r="D71" s="151"/>
      <c r="E71" s="152"/>
      <c r="F71" s="152"/>
      <c r="G71" s="152"/>
      <c r="H71" s="152"/>
      <c r="I71" s="152"/>
      <c r="J71" s="153"/>
    </row>
    <row r="72" spans="1:10" ht="27.75" customHeight="1">
      <c r="A72" s="100" t="s">
        <v>37</v>
      </c>
      <c r="B72" s="101"/>
      <c r="C72" s="102"/>
      <c r="D72" s="151"/>
      <c r="E72" s="152"/>
      <c r="F72" s="152"/>
      <c r="G72" s="152"/>
      <c r="H72" s="152"/>
      <c r="I72" s="152"/>
      <c r="J72" s="153"/>
    </row>
    <row r="73" spans="1:10" ht="27.75" customHeight="1">
      <c r="A73" s="46" t="s">
        <v>25</v>
      </c>
      <c r="B73" s="47"/>
      <c r="C73" s="48"/>
      <c r="D73" s="151"/>
      <c r="E73" s="152"/>
      <c r="F73" s="152"/>
      <c r="G73" s="152"/>
      <c r="H73" s="152"/>
      <c r="I73" s="152"/>
      <c r="J73" s="153"/>
    </row>
    <row r="74" spans="1:10" ht="27.75" customHeight="1" thickBot="1">
      <c r="A74" s="100" t="s">
        <v>26</v>
      </c>
      <c r="B74" s="154"/>
      <c r="C74" s="155"/>
      <c r="D74" s="148"/>
      <c r="E74" s="149"/>
      <c r="F74" s="149"/>
      <c r="G74" s="149"/>
      <c r="H74" s="149"/>
      <c r="I74" s="149"/>
      <c r="J74" s="150"/>
    </row>
    <row r="75" spans="1:10" ht="27.75" customHeight="1">
      <c r="A75" s="170" t="s">
        <v>109</v>
      </c>
      <c r="B75" s="171"/>
      <c r="C75" s="172"/>
      <c r="D75" s="5" t="s">
        <v>12</v>
      </c>
      <c r="E75" s="5" t="s">
        <v>13</v>
      </c>
      <c r="F75" s="6" t="s">
        <v>14</v>
      </c>
      <c r="G75" s="239" t="s">
        <v>15</v>
      </c>
      <c r="H75" s="240"/>
      <c r="I75" s="240"/>
      <c r="J75" s="241"/>
    </row>
    <row r="76" spans="1:10" ht="27.75" customHeight="1" thickBot="1">
      <c r="A76" s="173"/>
      <c r="B76" s="174"/>
      <c r="C76" s="175"/>
      <c r="D76" s="7"/>
      <c r="E76" s="98"/>
      <c r="F76" s="9"/>
      <c r="G76" s="242"/>
      <c r="H76" s="243"/>
      <c r="I76" s="243"/>
      <c r="J76" s="244"/>
    </row>
    <row r="77" spans="1:10" ht="27.75" customHeight="1" thickBot="1">
      <c r="A77" s="116" t="s">
        <v>87</v>
      </c>
      <c r="B77" s="117"/>
      <c r="C77" s="117"/>
      <c r="D77" s="52">
        <f>2*D76</f>
        <v>0</v>
      </c>
      <c r="E77" s="99"/>
      <c r="F77" s="59">
        <f>2*F76</f>
        <v>0</v>
      </c>
      <c r="G77" s="144">
        <f>2*G76</f>
        <v>0</v>
      </c>
      <c r="H77" s="145"/>
      <c r="I77" s="145"/>
      <c r="J77" s="146"/>
    </row>
    <row r="78" spans="1:10" ht="14.25" customHeight="1" thickBot="1">
      <c r="A78" s="160"/>
      <c r="B78" s="161"/>
      <c r="C78" s="161"/>
      <c r="D78" s="161"/>
      <c r="E78" s="161"/>
      <c r="F78" s="161"/>
      <c r="G78" s="161"/>
      <c r="H78" s="161"/>
      <c r="I78" s="161"/>
      <c r="J78" s="162"/>
    </row>
    <row r="79" spans="1:10" ht="56.25" customHeight="1">
      <c r="A79" s="158" t="s">
        <v>107</v>
      </c>
      <c r="B79" s="159"/>
      <c r="C79" s="159"/>
      <c r="D79" s="126" t="s">
        <v>11</v>
      </c>
      <c r="E79" s="126"/>
      <c r="F79" s="126"/>
      <c r="G79" s="126"/>
      <c r="H79" s="126"/>
      <c r="I79" s="126"/>
      <c r="J79" s="127"/>
    </row>
    <row r="80" spans="1:10" ht="27.75" customHeight="1">
      <c r="A80" s="109" t="s">
        <v>104</v>
      </c>
      <c r="B80" s="110"/>
      <c r="C80" s="110"/>
      <c r="D80" s="124"/>
      <c r="E80" s="124"/>
      <c r="F80" s="124"/>
      <c r="G80" s="124"/>
      <c r="H80" s="124"/>
      <c r="I80" s="124"/>
      <c r="J80" s="125"/>
    </row>
    <row r="81" spans="1:10" ht="27.75" customHeight="1">
      <c r="A81" s="100" t="s">
        <v>105</v>
      </c>
      <c r="B81" s="101"/>
      <c r="C81" s="102"/>
      <c r="D81" s="103"/>
      <c r="E81" s="104"/>
      <c r="F81" s="104"/>
      <c r="G81" s="104"/>
      <c r="H81" s="104"/>
      <c r="I81" s="104"/>
      <c r="J81" s="105"/>
    </row>
    <row r="82" spans="1:10" ht="24" customHeight="1">
      <c r="A82" s="192" t="s">
        <v>106</v>
      </c>
      <c r="B82" s="193"/>
      <c r="C82" s="193"/>
      <c r="D82" s="44" t="s">
        <v>12</v>
      </c>
      <c r="E82" s="44" t="s">
        <v>13</v>
      </c>
      <c r="F82" s="4" t="s">
        <v>14</v>
      </c>
      <c r="G82" s="88" t="s">
        <v>15</v>
      </c>
      <c r="H82" s="88"/>
      <c r="I82" s="88"/>
      <c r="J82" s="114"/>
    </row>
    <row r="83" spans="1:10" ht="27.75" customHeight="1" thickBot="1">
      <c r="A83" s="192"/>
      <c r="B83" s="193"/>
      <c r="C83" s="193"/>
      <c r="D83" s="7"/>
      <c r="E83" s="98"/>
      <c r="F83" s="9"/>
      <c r="G83" s="89"/>
      <c r="H83" s="89"/>
      <c r="I83" s="89"/>
      <c r="J83" s="115"/>
    </row>
    <row r="84" spans="1:10" ht="27.75" customHeight="1" thickBot="1">
      <c r="A84" s="160" t="s">
        <v>40</v>
      </c>
      <c r="B84" s="161"/>
      <c r="C84" s="254"/>
      <c r="D84" s="54">
        <f>2*D83</f>
        <v>0</v>
      </c>
      <c r="E84" s="99"/>
      <c r="F84" s="54">
        <f>2*F83</f>
        <v>0</v>
      </c>
      <c r="G84" s="144">
        <v>0</v>
      </c>
      <c r="H84" s="145"/>
      <c r="I84" s="145"/>
      <c r="J84" s="255"/>
    </row>
    <row r="85" spans="1:10" ht="13.5" customHeight="1" thickBot="1">
      <c r="A85" s="163"/>
      <c r="B85" s="164"/>
      <c r="C85" s="164"/>
      <c r="D85" s="164"/>
      <c r="E85" s="164"/>
      <c r="F85" s="164"/>
      <c r="G85" s="164"/>
      <c r="H85" s="164"/>
      <c r="I85" s="164"/>
      <c r="J85" s="165"/>
    </row>
    <row r="86" spans="1:10" ht="51.75" customHeight="1">
      <c r="A86" s="158" t="s">
        <v>193</v>
      </c>
      <c r="B86" s="159"/>
      <c r="C86" s="159"/>
      <c r="D86" s="126" t="s">
        <v>11</v>
      </c>
      <c r="E86" s="126"/>
      <c r="F86" s="126"/>
      <c r="G86" s="126"/>
      <c r="H86" s="126"/>
      <c r="I86" s="126"/>
      <c r="J86" s="127"/>
    </row>
    <row r="87" spans="1:10" ht="27.75" customHeight="1">
      <c r="A87" s="109" t="s">
        <v>111</v>
      </c>
      <c r="B87" s="110"/>
      <c r="C87" s="110"/>
      <c r="D87" s="124"/>
      <c r="E87" s="124"/>
      <c r="F87" s="124"/>
      <c r="G87" s="124"/>
      <c r="H87" s="124"/>
      <c r="I87" s="124"/>
      <c r="J87" s="125"/>
    </row>
    <row r="88" spans="1:10" ht="27.75" customHeight="1">
      <c r="A88" s="109" t="s">
        <v>110</v>
      </c>
      <c r="B88" s="110"/>
      <c r="C88" s="110"/>
      <c r="D88" s="124"/>
      <c r="E88" s="124"/>
      <c r="F88" s="124"/>
      <c r="G88" s="124"/>
      <c r="H88" s="124"/>
      <c r="I88" s="124"/>
      <c r="J88" s="125"/>
    </row>
    <row r="89" spans="1:10" ht="24" customHeight="1">
      <c r="A89" s="176" t="s">
        <v>112</v>
      </c>
      <c r="B89" s="177"/>
      <c r="C89" s="177"/>
      <c r="D89" s="44" t="s">
        <v>12</v>
      </c>
      <c r="E89" s="44" t="s">
        <v>13</v>
      </c>
      <c r="F89" s="4" t="s">
        <v>14</v>
      </c>
      <c r="G89" s="88" t="s">
        <v>15</v>
      </c>
      <c r="H89" s="88"/>
      <c r="I89" s="88"/>
      <c r="J89" s="114"/>
    </row>
    <row r="90" spans="1:10" ht="27.75" customHeight="1" thickBot="1">
      <c r="A90" s="176"/>
      <c r="B90" s="177"/>
      <c r="C90" s="177"/>
      <c r="D90" s="45"/>
      <c r="E90" s="11"/>
      <c r="F90" s="12"/>
      <c r="G90" s="89"/>
      <c r="H90" s="89"/>
      <c r="I90" s="89"/>
      <c r="J90" s="115"/>
    </row>
    <row r="91" spans="1:10" ht="13.5" customHeight="1">
      <c r="A91" s="256"/>
      <c r="B91" s="257"/>
      <c r="C91" s="257"/>
      <c r="D91" s="257"/>
      <c r="E91" s="257"/>
      <c r="F91" s="257"/>
      <c r="G91" s="257"/>
      <c r="H91" s="257"/>
      <c r="I91" s="257"/>
      <c r="J91" s="258"/>
    </row>
    <row r="92" spans="1:10" ht="27.75" customHeight="1">
      <c r="A92" s="199" t="s">
        <v>113</v>
      </c>
      <c r="B92" s="200"/>
      <c r="C92" s="201"/>
      <c r="D92" s="92" t="s">
        <v>11</v>
      </c>
      <c r="E92" s="93"/>
      <c r="F92" s="93"/>
      <c r="G92" s="93"/>
      <c r="H92" s="93"/>
      <c r="I92" s="93"/>
      <c r="J92" s="94"/>
    </row>
    <row r="93" spans="1:10" ht="27.75" customHeight="1">
      <c r="A93" s="121" t="s">
        <v>114</v>
      </c>
      <c r="B93" s="122"/>
      <c r="C93" s="123"/>
      <c r="D93" s="106"/>
      <c r="E93" s="107"/>
      <c r="F93" s="107"/>
      <c r="G93" s="107"/>
      <c r="H93" s="107"/>
      <c r="I93" s="107"/>
      <c r="J93" s="108"/>
    </row>
    <row r="94" spans="1:10" ht="27.75" customHeight="1">
      <c r="A94" s="121" t="s">
        <v>115</v>
      </c>
      <c r="B94" s="122"/>
      <c r="C94" s="123"/>
      <c r="D94" s="106"/>
      <c r="E94" s="107"/>
      <c r="F94" s="107"/>
      <c r="G94" s="107"/>
      <c r="H94" s="107"/>
      <c r="I94" s="107"/>
      <c r="J94" s="108"/>
    </row>
    <row r="95" spans="1:10" ht="27.75" customHeight="1">
      <c r="A95" s="100" t="s">
        <v>116</v>
      </c>
      <c r="B95" s="101"/>
      <c r="C95" s="102"/>
      <c r="D95" s="106"/>
      <c r="E95" s="107"/>
      <c r="F95" s="107"/>
      <c r="G95" s="107"/>
      <c r="H95" s="107"/>
      <c r="I95" s="107"/>
      <c r="J95" s="108"/>
    </row>
    <row r="96" spans="1:10" ht="27.75" customHeight="1">
      <c r="A96" s="100" t="s">
        <v>117</v>
      </c>
      <c r="B96" s="101"/>
      <c r="C96" s="102"/>
      <c r="D96" s="106"/>
      <c r="E96" s="107"/>
      <c r="F96" s="107"/>
      <c r="G96" s="107"/>
      <c r="H96" s="107"/>
      <c r="I96" s="107"/>
      <c r="J96" s="108"/>
    </row>
    <row r="97" spans="1:10" ht="84.75" customHeight="1">
      <c r="A97" s="121" t="s">
        <v>118</v>
      </c>
      <c r="B97" s="154"/>
      <c r="C97" s="155"/>
      <c r="D97" s="106"/>
      <c r="E97" s="107"/>
      <c r="F97" s="107"/>
      <c r="G97" s="107"/>
      <c r="H97" s="107"/>
      <c r="I97" s="107"/>
      <c r="J97" s="108"/>
    </row>
    <row r="98" spans="1:10" ht="27.75" customHeight="1">
      <c r="A98" s="100" t="s">
        <v>119</v>
      </c>
      <c r="B98" s="154"/>
      <c r="C98" s="155"/>
      <c r="D98" s="106"/>
      <c r="E98" s="107"/>
      <c r="F98" s="107"/>
      <c r="G98" s="107"/>
      <c r="H98" s="107"/>
      <c r="I98" s="107"/>
      <c r="J98" s="108"/>
    </row>
    <row r="99" spans="1:10" ht="27.75" customHeight="1">
      <c r="A99" s="100" t="s">
        <v>120</v>
      </c>
      <c r="B99" s="154"/>
      <c r="C99" s="155"/>
      <c r="D99" s="106"/>
      <c r="E99" s="107"/>
      <c r="F99" s="107"/>
      <c r="G99" s="107"/>
      <c r="H99" s="107"/>
      <c r="I99" s="107"/>
      <c r="J99" s="108"/>
    </row>
    <row r="100" spans="1:10" ht="27.75" customHeight="1">
      <c r="A100" s="100" t="s">
        <v>121</v>
      </c>
      <c r="B100" s="154"/>
      <c r="C100" s="155"/>
      <c r="D100" s="106"/>
      <c r="E100" s="107"/>
      <c r="F100" s="107"/>
      <c r="G100" s="107"/>
      <c r="H100" s="107"/>
      <c r="I100" s="107"/>
      <c r="J100" s="108"/>
    </row>
    <row r="101" spans="1:10" ht="27.75" customHeight="1">
      <c r="A101" s="100" t="s">
        <v>122</v>
      </c>
      <c r="B101" s="154"/>
      <c r="C101" s="155"/>
      <c r="D101" s="106"/>
      <c r="E101" s="107"/>
      <c r="F101" s="107"/>
      <c r="G101" s="107"/>
      <c r="H101" s="107"/>
      <c r="I101" s="107"/>
      <c r="J101" s="108"/>
    </row>
    <row r="102" spans="1:10" ht="27.75" customHeight="1">
      <c r="A102" s="100" t="s">
        <v>123</v>
      </c>
      <c r="B102" s="154"/>
      <c r="C102" s="155"/>
      <c r="D102" s="106"/>
      <c r="E102" s="107"/>
      <c r="F102" s="107"/>
      <c r="G102" s="107"/>
      <c r="H102" s="107"/>
      <c r="I102" s="107"/>
      <c r="J102" s="108"/>
    </row>
    <row r="103" spans="1:10" ht="27.75" customHeight="1">
      <c r="A103" s="100" t="s">
        <v>124</v>
      </c>
      <c r="B103" s="154"/>
      <c r="C103" s="155"/>
      <c r="D103" s="106"/>
      <c r="E103" s="107"/>
      <c r="F103" s="107"/>
      <c r="G103" s="107"/>
      <c r="H103" s="107"/>
      <c r="I103" s="107"/>
      <c r="J103" s="108"/>
    </row>
    <row r="104" spans="1:10" ht="27.75" customHeight="1">
      <c r="A104" s="100" t="s">
        <v>125</v>
      </c>
      <c r="B104" s="154"/>
      <c r="C104" s="155"/>
      <c r="D104" s="25"/>
      <c r="E104" s="26"/>
      <c r="F104" s="26"/>
      <c r="G104" s="26"/>
      <c r="H104" s="26"/>
      <c r="I104" s="26"/>
      <c r="J104" s="27"/>
    </row>
    <row r="105" spans="1:10" ht="27.75" customHeight="1">
      <c r="A105" s="100" t="s">
        <v>29</v>
      </c>
      <c r="B105" s="154"/>
      <c r="C105" s="155"/>
      <c r="D105" s="25"/>
      <c r="E105" s="26"/>
      <c r="F105" s="26"/>
      <c r="G105" s="26"/>
      <c r="H105" s="26"/>
      <c r="I105" s="26"/>
      <c r="J105" s="27"/>
    </row>
    <row r="106" spans="1:10" ht="27.75" customHeight="1">
      <c r="A106" s="100" t="s">
        <v>30</v>
      </c>
      <c r="B106" s="154"/>
      <c r="C106" s="155"/>
      <c r="D106" s="25"/>
      <c r="E106" s="26"/>
      <c r="F106" s="26"/>
      <c r="G106" s="26"/>
      <c r="H106" s="26"/>
      <c r="I106" s="26"/>
      <c r="J106" s="27"/>
    </row>
    <row r="107" spans="1:10" ht="27.75" customHeight="1">
      <c r="A107" s="100" t="s">
        <v>31</v>
      </c>
      <c r="B107" s="154"/>
      <c r="C107" s="155"/>
      <c r="D107" s="60"/>
      <c r="E107" s="61"/>
      <c r="F107" s="61"/>
      <c r="G107" s="61"/>
      <c r="H107" s="61"/>
      <c r="I107" s="61"/>
      <c r="J107" s="62"/>
    </row>
    <row r="108" spans="1:10" ht="36.75" customHeight="1">
      <c r="A108" s="121" t="s">
        <v>32</v>
      </c>
      <c r="B108" s="135"/>
      <c r="C108" s="136"/>
      <c r="D108" s="60"/>
      <c r="E108" s="61"/>
      <c r="F108" s="61"/>
      <c r="G108" s="61"/>
      <c r="H108" s="61"/>
      <c r="I108" s="61"/>
      <c r="J108" s="62"/>
    </row>
    <row r="109" spans="1:10" ht="36.75" customHeight="1">
      <c r="A109" s="121" t="s">
        <v>126</v>
      </c>
      <c r="B109" s="122"/>
      <c r="C109" s="123"/>
      <c r="D109" s="60"/>
      <c r="E109" s="61"/>
      <c r="F109" s="61"/>
      <c r="G109" s="61"/>
      <c r="H109" s="61"/>
      <c r="I109" s="61"/>
      <c r="J109" s="62"/>
    </row>
    <row r="110" spans="1:10" ht="36.75" customHeight="1">
      <c r="A110" s="121" t="s">
        <v>127</v>
      </c>
      <c r="B110" s="135"/>
      <c r="C110" s="136"/>
      <c r="D110" s="60"/>
      <c r="E110" s="61"/>
      <c r="F110" s="61"/>
      <c r="G110" s="61"/>
      <c r="H110" s="61"/>
      <c r="I110" s="61"/>
      <c r="J110" s="62"/>
    </row>
    <row r="111" spans="1:10" ht="36.75" customHeight="1" thickBot="1">
      <c r="A111" s="121" t="s">
        <v>128</v>
      </c>
      <c r="B111" s="122"/>
      <c r="C111" s="123"/>
      <c r="D111" s="25"/>
      <c r="E111" s="26"/>
      <c r="F111" s="26"/>
      <c r="G111" s="26"/>
      <c r="H111" s="26"/>
      <c r="I111" s="26"/>
      <c r="J111" s="27"/>
    </row>
    <row r="112" spans="1:10" ht="27.75" customHeight="1">
      <c r="A112" s="265" t="s">
        <v>129</v>
      </c>
      <c r="B112" s="266"/>
      <c r="C112" s="267"/>
      <c r="D112" s="5" t="s">
        <v>12</v>
      </c>
      <c r="E112" s="5" t="s">
        <v>13</v>
      </c>
      <c r="F112" s="6" t="s">
        <v>14</v>
      </c>
      <c r="G112" s="239" t="s">
        <v>15</v>
      </c>
      <c r="H112" s="240"/>
      <c r="I112" s="240"/>
      <c r="J112" s="241"/>
    </row>
    <row r="113" spans="1:10" ht="27.75" customHeight="1" thickBot="1">
      <c r="A113" s="268"/>
      <c r="B113" s="269"/>
      <c r="C113" s="270"/>
      <c r="D113" s="7"/>
      <c r="E113" s="98"/>
      <c r="F113" s="9"/>
      <c r="G113" s="242"/>
      <c r="H113" s="243"/>
      <c r="I113" s="243"/>
      <c r="J113" s="244"/>
    </row>
    <row r="114" spans="1:10" ht="27.75" customHeight="1">
      <c r="A114" s="259" t="s">
        <v>43</v>
      </c>
      <c r="B114" s="260"/>
      <c r="C114" s="260"/>
      <c r="D114" s="71">
        <f>4*D113</f>
        <v>0</v>
      </c>
      <c r="E114" s="147"/>
      <c r="F114" s="71">
        <f>4*F113</f>
        <v>0</v>
      </c>
      <c r="G114" s="262">
        <f>4*G113</f>
        <v>0</v>
      </c>
      <c r="H114" s="263"/>
      <c r="I114" s="263"/>
      <c r="J114" s="264"/>
    </row>
    <row r="115" spans="1:10" ht="13.5" customHeight="1" thickBot="1">
      <c r="A115" s="261"/>
      <c r="B115" s="261"/>
      <c r="C115" s="261"/>
      <c r="D115" s="261"/>
      <c r="E115" s="261"/>
      <c r="F115" s="261"/>
      <c r="G115" s="261"/>
      <c r="H115" s="261"/>
      <c r="I115" s="261"/>
      <c r="J115" s="261"/>
    </row>
    <row r="116" spans="1:10" ht="27.75" customHeight="1">
      <c r="A116" s="158" t="s">
        <v>130</v>
      </c>
      <c r="B116" s="159"/>
      <c r="C116" s="159"/>
      <c r="D116" s="126" t="s">
        <v>11</v>
      </c>
      <c r="E116" s="126"/>
      <c r="F116" s="126"/>
      <c r="G116" s="126"/>
      <c r="H116" s="126"/>
      <c r="I116" s="126"/>
      <c r="J116" s="127"/>
    </row>
    <row r="117" spans="1:10" ht="27.75" customHeight="1">
      <c r="A117" s="90" t="s">
        <v>131</v>
      </c>
      <c r="B117" s="110"/>
      <c r="C117" s="110"/>
      <c r="D117" s="124"/>
      <c r="E117" s="124"/>
      <c r="F117" s="124"/>
      <c r="G117" s="124"/>
      <c r="H117" s="124"/>
      <c r="I117" s="124"/>
      <c r="J117" s="125"/>
    </row>
    <row r="118" spans="1:10" ht="27.75" customHeight="1">
      <c r="A118" s="90" t="s">
        <v>132</v>
      </c>
      <c r="B118" s="91"/>
      <c r="C118" s="91"/>
      <c r="D118" s="124"/>
      <c r="E118" s="124"/>
      <c r="F118" s="124"/>
      <c r="G118" s="124"/>
      <c r="H118" s="124"/>
      <c r="I118" s="124"/>
      <c r="J118" s="125"/>
    </row>
    <row r="119" spans="1:10" ht="27.75" customHeight="1">
      <c r="A119" s="90" t="s">
        <v>133</v>
      </c>
      <c r="B119" s="91"/>
      <c r="C119" s="91"/>
      <c r="D119" s="124"/>
      <c r="E119" s="124"/>
      <c r="F119" s="124"/>
      <c r="G119" s="124"/>
      <c r="H119" s="124"/>
      <c r="I119" s="124"/>
      <c r="J119" s="125"/>
    </row>
    <row r="120" spans="1:10" ht="27.75" customHeight="1">
      <c r="A120" s="109" t="s">
        <v>134</v>
      </c>
      <c r="B120" s="110"/>
      <c r="C120" s="110"/>
      <c r="D120" s="124"/>
      <c r="E120" s="124"/>
      <c r="F120" s="124"/>
      <c r="G120" s="124"/>
      <c r="H120" s="124"/>
      <c r="I120" s="124"/>
      <c r="J120" s="125"/>
    </row>
    <row r="121" spans="1:10" ht="27.75" customHeight="1">
      <c r="A121" s="109" t="s">
        <v>135</v>
      </c>
      <c r="B121" s="110"/>
      <c r="C121" s="110"/>
      <c r="D121" s="124"/>
      <c r="E121" s="124"/>
      <c r="F121" s="124"/>
      <c r="G121" s="124"/>
      <c r="H121" s="124"/>
      <c r="I121" s="124"/>
      <c r="J121" s="125"/>
    </row>
    <row r="122" spans="1:10" ht="27.75" customHeight="1">
      <c r="A122" s="109" t="s">
        <v>136</v>
      </c>
      <c r="B122" s="110"/>
      <c r="C122" s="110"/>
      <c r="D122" s="124"/>
      <c r="E122" s="124"/>
      <c r="F122" s="124"/>
      <c r="G122" s="124"/>
      <c r="H122" s="124"/>
      <c r="I122" s="124"/>
      <c r="J122" s="125"/>
    </row>
    <row r="123" spans="1:10" ht="27.75" customHeight="1">
      <c r="A123" s="90" t="s">
        <v>141</v>
      </c>
      <c r="B123" s="91"/>
      <c r="C123" s="91"/>
      <c r="D123" s="124"/>
      <c r="E123" s="124"/>
      <c r="F123" s="124"/>
      <c r="G123" s="124"/>
      <c r="H123" s="124"/>
      <c r="I123" s="124"/>
      <c r="J123" s="125"/>
    </row>
    <row r="124" spans="1:10" ht="27.75" customHeight="1">
      <c r="A124" s="121" t="s">
        <v>139</v>
      </c>
      <c r="B124" s="122"/>
      <c r="C124" s="123"/>
      <c r="D124" s="103"/>
      <c r="E124" s="104"/>
      <c r="F124" s="104"/>
      <c r="G124" s="104"/>
      <c r="H124" s="104"/>
      <c r="I124" s="104"/>
      <c r="J124" s="105"/>
    </row>
    <row r="125" spans="1:10" ht="27.75" customHeight="1">
      <c r="A125" s="112" t="s">
        <v>137</v>
      </c>
      <c r="B125" s="113"/>
      <c r="C125" s="113"/>
      <c r="D125" s="57" t="s">
        <v>12</v>
      </c>
      <c r="E125" s="57" t="s">
        <v>13</v>
      </c>
      <c r="F125" s="4" t="s">
        <v>14</v>
      </c>
      <c r="G125" s="88" t="s">
        <v>15</v>
      </c>
      <c r="H125" s="88"/>
      <c r="I125" s="88"/>
      <c r="J125" s="114"/>
    </row>
    <row r="126" spans="1:10" ht="27.75" customHeight="1">
      <c r="A126" s="112"/>
      <c r="B126" s="113"/>
      <c r="C126" s="113"/>
      <c r="D126" s="58"/>
      <c r="E126" s="98"/>
      <c r="F126" s="12"/>
      <c r="G126" s="89"/>
      <c r="H126" s="89"/>
      <c r="I126" s="89"/>
      <c r="J126" s="115"/>
    </row>
    <row r="127" spans="1:10" ht="27.75" customHeight="1" thickBot="1">
      <c r="A127" s="116" t="s">
        <v>138</v>
      </c>
      <c r="B127" s="117"/>
      <c r="C127" s="117"/>
      <c r="D127" s="59">
        <f>4*D126</f>
        <v>0</v>
      </c>
      <c r="E127" s="99"/>
      <c r="F127" s="59">
        <f>4*F126</f>
        <v>0</v>
      </c>
      <c r="G127" s="118">
        <f>4*G126</f>
        <v>0</v>
      </c>
      <c r="H127" s="119"/>
      <c r="I127" s="119"/>
      <c r="J127" s="120"/>
    </row>
    <row r="128" spans="1:10" ht="13.5" customHeight="1" thickBot="1">
      <c r="A128" s="72"/>
      <c r="B128" s="73"/>
      <c r="C128" s="73"/>
      <c r="D128" s="73"/>
      <c r="E128" s="73"/>
      <c r="F128" s="73"/>
      <c r="G128" s="73"/>
      <c r="H128" s="73"/>
      <c r="I128" s="73"/>
      <c r="J128" s="74"/>
    </row>
    <row r="129" spans="1:10" ht="27.75" customHeight="1">
      <c r="A129" s="158" t="s">
        <v>140</v>
      </c>
      <c r="B129" s="159"/>
      <c r="C129" s="159"/>
      <c r="D129" s="126" t="s">
        <v>11</v>
      </c>
      <c r="E129" s="126"/>
      <c r="F129" s="126"/>
      <c r="G129" s="126"/>
      <c r="H129" s="126"/>
      <c r="I129" s="126"/>
      <c r="J129" s="127"/>
    </row>
    <row r="130" spans="1:10" ht="27.75" customHeight="1">
      <c r="A130" s="90" t="s">
        <v>144</v>
      </c>
      <c r="B130" s="91"/>
      <c r="C130" s="91"/>
      <c r="D130" s="124"/>
      <c r="E130" s="124"/>
      <c r="F130" s="124"/>
      <c r="G130" s="124"/>
      <c r="H130" s="124"/>
      <c r="I130" s="124"/>
      <c r="J130" s="125"/>
    </row>
    <row r="131" spans="1:10" ht="27.75" customHeight="1">
      <c r="A131" s="90" t="s">
        <v>145</v>
      </c>
      <c r="B131" s="91"/>
      <c r="C131" s="91"/>
      <c r="D131" s="124"/>
      <c r="E131" s="124"/>
      <c r="F131" s="124"/>
      <c r="G131" s="124"/>
      <c r="H131" s="124"/>
      <c r="I131" s="124"/>
      <c r="J131" s="125"/>
    </row>
    <row r="132" spans="1:10" ht="27.75" customHeight="1">
      <c r="A132" s="90" t="s">
        <v>146</v>
      </c>
      <c r="B132" s="91"/>
      <c r="C132" s="91"/>
      <c r="D132" s="124"/>
      <c r="E132" s="124"/>
      <c r="F132" s="124"/>
      <c r="G132" s="124"/>
      <c r="H132" s="124"/>
      <c r="I132" s="124"/>
      <c r="J132" s="125"/>
    </row>
    <row r="133" spans="1:10" ht="27.75" customHeight="1">
      <c r="A133" s="90" t="s">
        <v>41</v>
      </c>
      <c r="B133" s="91"/>
      <c r="C133" s="91"/>
      <c r="D133" s="124"/>
      <c r="E133" s="124"/>
      <c r="F133" s="124"/>
      <c r="G133" s="124"/>
      <c r="H133" s="124"/>
      <c r="I133" s="124"/>
      <c r="J133" s="125"/>
    </row>
    <row r="134" spans="1:10" ht="27.75" customHeight="1">
      <c r="A134" s="90" t="s">
        <v>147</v>
      </c>
      <c r="B134" s="91"/>
      <c r="C134" s="91"/>
      <c r="D134" s="124"/>
      <c r="E134" s="124"/>
      <c r="F134" s="124"/>
      <c r="G134" s="124"/>
      <c r="H134" s="124"/>
      <c r="I134" s="124"/>
      <c r="J134" s="125"/>
    </row>
    <row r="135" spans="1:10" ht="27.75" customHeight="1">
      <c r="A135" s="90" t="s">
        <v>16</v>
      </c>
      <c r="B135" s="91"/>
      <c r="C135" s="91"/>
      <c r="D135" s="124"/>
      <c r="E135" s="124"/>
      <c r="F135" s="124"/>
      <c r="G135" s="124"/>
      <c r="H135" s="124"/>
      <c r="I135" s="124"/>
      <c r="J135" s="125"/>
    </row>
    <row r="136" spans="1:10" ht="27.75" customHeight="1">
      <c r="A136" s="90" t="s">
        <v>148</v>
      </c>
      <c r="B136" s="91"/>
      <c r="C136" s="91"/>
      <c r="D136" s="124"/>
      <c r="E136" s="124"/>
      <c r="F136" s="124"/>
      <c r="G136" s="124"/>
      <c r="H136" s="124"/>
      <c r="I136" s="124"/>
      <c r="J136" s="125"/>
    </row>
    <row r="137" spans="1:10" ht="27.75" customHeight="1">
      <c r="A137" s="90" t="s">
        <v>149</v>
      </c>
      <c r="B137" s="91"/>
      <c r="C137" s="91"/>
      <c r="D137" s="124"/>
      <c r="E137" s="124"/>
      <c r="F137" s="124"/>
      <c r="G137" s="124"/>
      <c r="H137" s="124"/>
      <c r="I137" s="124"/>
      <c r="J137" s="125"/>
    </row>
    <row r="138" spans="1:10" ht="27.75" customHeight="1">
      <c r="A138" s="90" t="s">
        <v>150</v>
      </c>
      <c r="B138" s="91"/>
      <c r="C138" s="91"/>
      <c r="D138" s="124"/>
      <c r="E138" s="124"/>
      <c r="F138" s="124"/>
      <c r="G138" s="124"/>
      <c r="H138" s="124"/>
      <c r="I138" s="124"/>
      <c r="J138" s="125"/>
    </row>
    <row r="139" spans="1:10" ht="27.75" customHeight="1">
      <c r="A139" s="90" t="s">
        <v>151</v>
      </c>
      <c r="B139" s="91"/>
      <c r="C139" s="91"/>
      <c r="D139" s="124"/>
      <c r="E139" s="124"/>
      <c r="F139" s="124"/>
      <c r="G139" s="124"/>
      <c r="H139" s="124"/>
      <c r="I139" s="124"/>
      <c r="J139" s="125"/>
    </row>
    <row r="140" spans="1:10" ht="27.75" customHeight="1">
      <c r="A140" s="90" t="s">
        <v>17</v>
      </c>
      <c r="B140" s="91"/>
      <c r="C140" s="91"/>
      <c r="D140" s="124"/>
      <c r="E140" s="124"/>
      <c r="F140" s="124"/>
      <c r="G140" s="124"/>
      <c r="H140" s="124"/>
      <c r="I140" s="124"/>
      <c r="J140" s="125"/>
    </row>
    <row r="141" spans="1:10" ht="27.75" customHeight="1">
      <c r="A141" s="90" t="s">
        <v>152</v>
      </c>
      <c r="B141" s="91"/>
      <c r="C141" s="91"/>
      <c r="D141" s="124"/>
      <c r="E141" s="124"/>
      <c r="F141" s="124"/>
      <c r="G141" s="124"/>
      <c r="H141" s="124"/>
      <c r="I141" s="124"/>
      <c r="J141" s="125"/>
    </row>
    <row r="142" spans="1:10" ht="27.75" customHeight="1">
      <c r="A142" s="121" t="s">
        <v>153</v>
      </c>
      <c r="B142" s="122"/>
      <c r="C142" s="123"/>
      <c r="D142" s="103"/>
      <c r="E142" s="104"/>
      <c r="F142" s="104"/>
      <c r="G142" s="104"/>
      <c r="H142" s="104"/>
      <c r="I142" s="104"/>
      <c r="J142" s="105"/>
    </row>
    <row r="143" spans="1:10" ht="27.75" customHeight="1">
      <c r="A143" s="176" t="s">
        <v>142</v>
      </c>
      <c r="B143" s="177"/>
      <c r="C143" s="177"/>
      <c r="D143" s="3" t="s">
        <v>12</v>
      </c>
      <c r="E143" s="3" t="s">
        <v>13</v>
      </c>
      <c r="F143" s="4" t="s">
        <v>14</v>
      </c>
      <c r="G143" s="88" t="s">
        <v>15</v>
      </c>
      <c r="H143" s="88"/>
      <c r="I143" s="88"/>
      <c r="J143" s="114"/>
    </row>
    <row r="144" spans="1:10" ht="27.75" customHeight="1">
      <c r="A144" s="176"/>
      <c r="B144" s="177"/>
      <c r="C144" s="177"/>
      <c r="D144" s="10"/>
      <c r="E144" s="98"/>
      <c r="F144" s="12"/>
      <c r="G144" s="89"/>
      <c r="H144" s="89"/>
      <c r="I144" s="89"/>
      <c r="J144" s="115"/>
    </row>
    <row r="145" spans="1:10" ht="27.75" customHeight="1" thickBot="1">
      <c r="A145" s="116" t="s">
        <v>143</v>
      </c>
      <c r="B145" s="117"/>
      <c r="C145" s="117"/>
      <c r="D145" s="13">
        <f>5*D144</f>
        <v>0</v>
      </c>
      <c r="E145" s="99"/>
      <c r="F145" s="59">
        <f>5*F144</f>
        <v>0</v>
      </c>
      <c r="G145" s="118">
        <f>5*G144</f>
        <v>0</v>
      </c>
      <c r="H145" s="119"/>
      <c r="I145" s="119"/>
      <c r="J145" s="120"/>
    </row>
    <row r="146" spans="1:10" ht="13.5" customHeight="1" thickBot="1">
      <c r="A146" s="160"/>
      <c r="B146" s="161"/>
      <c r="C146" s="161"/>
      <c r="D146" s="161"/>
      <c r="E146" s="161"/>
      <c r="F146" s="161"/>
      <c r="G146" s="161"/>
      <c r="H146" s="161"/>
      <c r="I146" s="161"/>
      <c r="J146" s="162"/>
    </row>
    <row r="147" spans="1:10" ht="27.75" customHeight="1">
      <c r="A147" s="158" t="s">
        <v>173</v>
      </c>
      <c r="B147" s="159"/>
      <c r="C147" s="159"/>
      <c r="D147" s="126" t="s">
        <v>11</v>
      </c>
      <c r="E147" s="126"/>
      <c r="F147" s="126"/>
      <c r="G147" s="126"/>
      <c r="H147" s="126"/>
      <c r="I147" s="126"/>
      <c r="J147" s="127"/>
    </row>
    <row r="148" spans="1:10" ht="129.75" customHeight="1">
      <c r="A148" s="90" t="s">
        <v>155</v>
      </c>
      <c r="B148" s="91"/>
      <c r="C148" s="91"/>
      <c r="D148" s="92"/>
      <c r="E148" s="93"/>
      <c r="F148" s="93"/>
      <c r="G148" s="93"/>
      <c r="H148" s="93"/>
      <c r="I148" s="93"/>
      <c r="J148" s="94"/>
    </row>
    <row r="149" spans="1:10" ht="27.75" customHeight="1">
      <c r="A149" s="111" t="s">
        <v>156</v>
      </c>
      <c r="B149" s="110"/>
      <c r="C149" s="110"/>
      <c r="D149" s="92"/>
      <c r="E149" s="93"/>
      <c r="F149" s="93"/>
      <c r="G149" s="93"/>
      <c r="H149" s="93"/>
      <c r="I149" s="93"/>
      <c r="J149" s="94"/>
    </row>
    <row r="150" spans="1:10" ht="27.75" customHeight="1">
      <c r="A150" s="109" t="s">
        <v>157</v>
      </c>
      <c r="B150" s="110"/>
      <c r="C150" s="110"/>
      <c r="D150" s="92"/>
      <c r="E150" s="93"/>
      <c r="F150" s="93"/>
      <c r="G150" s="93"/>
      <c r="H150" s="93"/>
      <c r="I150" s="93"/>
      <c r="J150" s="94"/>
    </row>
    <row r="151" spans="1:10" ht="27.75" customHeight="1">
      <c r="A151" s="109" t="s">
        <v>158</v>
      </c>
      <c r="B151" s="110"/>
      <c r="C151" s="110"/>
      <c r="D151" s="92"/>
      <c r="E151" s="93"/>
      <c r="F151" s="93"/>
      <c r="G151" s="93"/>
      <c r="H151" s="93"/>
      <c r="I151" s="93"/>
      <c r="J151" s="94"/>
    </row>
    <row r="152" spans="1:10" ht="27.75" customHeight="1">
      <c r="A152" s="109" t="s">
        <v>159</v>
      </c>
      <c r="B152" s="110"/>
      <c r="C152" s="110"/>
      <c r="D152" s="124"/>
      <c r="E152" s="124"/>
      <c r="F152" s="124"/>
      <c r="G152" s="124"/>
      <c r="H152" s="124"/>
      <c r="I152" s="124"/>
      <c r="J152" s="125"/>
    </row>
    <row r="153" spans="1:10" ht="27.75" customHeight="1">
      <c r="A153" s="109" t="s">
        <v>160</v>
      </c>
      <c r="B153" s="110"/>
      <c r="C153" s="110"/>
      <c r="D153" s="124"/>
      <c r="E153" s="124"/>
      <c r="F153" s="124"/>
      <c r="G153" s="124"/>
      <c r="H153" s="124"/>
      <c r="I153" s="124"/>
      <c r="J153" s="125"/>
    </row>
    <row r="154" spans="1:10" ht="27.75" customHeight="1">
      <c r="A154" s="100" t="s">
        <v>139</v>
      </c>
      <c r="B154" s="101"/>
      <c r="C154" s="102"/>
      <c r="D154" s="106"/>
      <c r="E154" s="107"/>
      <c r="F154" s="107"/>
      <c r="G154" s="107"/>
      <c r="H154" s="107"/>
      <c r="I154" s="107"/>
      <c r="J154" s="108"/>
    </row>
    <row r="155" spans="1:10" ht="24" customHeight="1">
      <c r="A155" s="192" t="s">
        <v>174</v>
      </c>
      <c r="B155" s="193"/>
      <c r="C155" s="193"/>
      <c r="D155" s="51" t="s">
        <v>12</v>
      </c>
      <c r="E155" s="51" t="s">
        <v>13</v>
      </c>
      <c r="F155" s="4" t="s">
        <v>14</v>
      </c>
      <c r="G155" s="88" t="s">
        <v>15</v>
      </c>
      <c r="H155" s="88"/>
      <c r="I155" s="88"/>
      <c r="J155" s="114"/>
    </row>
    <row r="156" spans="1:10" ht="27.75" customHeight="1" thickBot="1">
      <c r="A156" s="194"/>
      <c r="B156" s="195"/>
      <c r="C156" s="195"/>
      <c r="D156" s="7"/>
      <c r="E156" s="8"/>
      <c r="F156" s="9"/>
      <c r="G156" s="190"/>
      <c r="H156" s="190"/>
      <c r="I156" s="190"/>
      <c r="J156" s="191"/>
    </row>
    <row r="157" spans="1:10" ht="13.5" customHeight="1" thickBot="1">
      <c r="A157" s="196"/>
      <c r="B157" s="197"/>
      <c r="C157" s="197"/>
      <c r="D157" s="197"/>
      <c r="E157" s="197"/>
      <c r="F157" s="197"/>
      <c r="G157" s="197"/>
      <c r="H157" s="197"/>
      <c r="I157" s="197"/>
      <c r="J157" s="198"/>
    </row>
    <row r="158" spans="1:10" ht="27.75" customHeight="1">
      <c r="A158" s="158" t="s">
        <v>175</v>
      </c>
      <c r="B158" s="159"/>
      <c r="C158" s="159"/>
      <c r="D158" s="126" t="s">
        <v>11</v>
      </c>
      <c r="E158" s="126"/>
      <c r="F158" s="126"/>
      <c r="G158" s="126"/>
      <c r="H158" s="126"/>
      <c r="I158" s="126"/>
      <c r="J158" s="127"/>
    </row>
    <row r="159" spans="1:10" ht="27.75" customHeight="1">
      <c r="A159" s="109" t="s">
        <v>169</v>
      </c>
      <c r="B159" s="110"/>
      <c r="C159" s="110"/>
      <c r="D159" s="124"/>
      <c r="E159" s="124"/>
      <c r="F159" s="124"/>
      <c r="G159" s="124"/>
      <c r="H159" s="124"/>
      <c r="I159" s="124"/>
      <c r="J159" s="125"/>
    </row>
    <row r="160" spans="1:10" ht="27.75" customHeight="1">
      <c r="A160" s="100" t="s">
        <v>170</v>
      </c>
      <c r="B160" s="101"/>
      <c r="C160" s="102"/>
      <c r="D160" s="103"/>
      <c r="E160" s="104"/>
      <c r="F160" s="104"/>
      <c r="G160" s="104"/>
      <c r="H160" s="104"/>
      <c r="I160" s="104"/>
      <c r="J160" s="105"/>
    </row>
    <row r="161" spans="1:10" ht="27.75" customHeight="1">
      <c r="A161" s="100" t="s">
        <v>171</v>
      </c>
      <c r="B161" s="101"/>
      <c r="C161" s="102"/>
      <c r="D161" s="103"/>
      <c r="E161" s="104"/>
      <c r="F161" s="104"/>
      <c r="G161" s="104"/>
      <c r="H161" s="104"/>
      <c r="I161" s="104"/>
      <c r="J161" s="105"/>
    </row>
    <row r="162" spans="1:10" ht="27.75" customHeight="1">
      <c r="A162" s="109" t="s">
        <v>172</v>
      </c>
      <c r="B162" s="110"/>
      <c r="C162" s="110"/>
      <c r="D162" s="124"/>
      <c r="E162" s="124"/>
      <c r="F162" s="124"/>
      <c r="G162" s="124"/>
      <c r="H162" s="124"/>
      <c r="I162" s="124"/>
      <c r="J162" s="125"/>
    </row>
    <row r="163" spans="1:10" ht="27.75" customHeight="1">
      <c r="A163" s="100" t="s">
        <v>139</v>
      </c>
      <c r="B163" s="101"/>
      <c r="C163" s="102"/>
      <c r="D163" s="106"/>
      <c r="E163" s="107"/>
      <c r="F163" s="107"/>
      <c r="G163" s="107"/>
      <c r="H163" s="107"/>
      <c r="I163" s="107"/>
      <c r="J163" s="108"/>
    </row>
    <row r="164" spans="1:10" ht="24" customHeight="1">
      <c r="A164" s="176" t="s">
        <v>176</v>
      </c>
      <c r="B164" s="177"/>
      <c r="C164" s="177"/>
      <c r="D164" s="39" t="s">
        <v>12</v>
      </c>
      <c r="E164" s="39" t="s">
        <v>13</v>
      </c>
      <c r="F164" s="4" t="s">
        <v>14</v>
      </c>
      <c r="G164" s="88" t="s">
        <v>15</v>
      </c>
      <c r="H164" s="88"/>
      <c r="I164" s="88"/>
      <c r="J164" s="114"/>
    </row>
    <row r="165" spans="1:10" ht="27.75" customHeight="1">
      <c r="A165" s="176"/>
      <c r="B165" s="177"/>
      <c r="C165" s="177"/>
      <c r="D165" s="40"/>
      <c r="E165" s="98"/>
      <c r="F165" s="12"/>
      <c r="G165" s="89"/>
      <c r="H165" s="89"/>
      <c r="I165" s="89"/>
      <c r="J165" s="115"/>
    </row>
    <row r="166" spans="1:10" ht="27.75" customHeight="1" thickBot="1">
      <c r="A166" s="166" t="s">
        <v>161</v>
      </c>
      <c r="B166" s="167"/>
      <c r="C166" s="168"/>
      <c r="D166" s="38">
        <f>5*D165</f>
        <v>0</v>
      </c>
      <c r="E166" s="99"/>
      <c r="F166" s="14">
        <f>5*F165</f>
        <v>0</v>
      </c>
      <c r="G166" s="118">
        <f>5*G165</f>
        <v>0</v>
      </c>
      <c r="H166" s="119"/>
      <c r="I166" s="119"/>
      <c r="J166" s="169"/>
    </row>
    <row r="167" spans="1:10" ht="13.5" customHeight="1" thickBo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</row>
    <row r="168" spans="1:10" ht="27.75" customHeight="1">
      <c r="A168" s="158" t="s">
        <v>177</v>
      </c>
      <c r="B168" s="159"/>
      <c r="C168" s="159"/>
      <c r="D168" s="126" t="s">
        <v>11</v>
      </c>
      <c r="E168" s="126"/>
      <c r="F168" s="126"/>
      <c r="G168" s="126"/>
      <c r="H168" s="126"/>
      <c r="I168" s="126"/>
      <c r="J168" s="127"/>
    </row>
    <row r="169" spans="1:10" ht="27.75" customHeight="1">
      <c r="A169" s="109" t="s">
        <v>44</v>
      </c>
      <c r="B169" s="110"/>
      <c r="C169" s="110"/>
      <c r="D169" s="124"/>
      <c r="E169" s="124"/>
      <c r="F169" s="124"/>
      <c r="G169" s="124"/>
      <c r="H169" s="124"/>
      <c r="I169" s="124"/>
      <c r="J169" s="125"/>
    </row>
    <row r="170" spans="1:10" ht="27.75" customHeight="1">
      <c r="A170" s="109" t="s">
        <v>45</v>
      </c>
      <c r="B170" s="110"/>
      <c r="C170" s="110"/>
      <c r="D170" s="124"/>
      <c r="E170" s="124"/>
      <c r="F170" s="124"/>
      <c r="G170" s="124"/>
      <c r="H170" s="124"/>
      <c r="I170" s="124"/>
      <c r="J170" s="125"/>
    </row>
    <row r="171" spans="1:10" ht="27.75" customHeight="1">
      <c r="A171" s="90" t="s">
        <v>46</v>
      </c>
      <c r="B171" s="91"/>
      <c r="C171" s="91"/>
      <c r="D171" s="124"/>
      <c r="E171" s="124"/>
      <c r="F171" s="124"/>
      <c r="G171" s="124"/>
      <c r="H171" s="124"/>
      <c r="I171" s="124"/>
      <c r="J171" s="125"/>
    </row>
    <row r="172" spans="1:10" ht="27.75" customHeight="1">
      <c r="A172" s="109" t="s">
        <v>47</v>
      </c>
      <c r="B172" s="110"/>
      <c r="C172" s="110"/>
      <c r="D172" s="124"/>
      <c r="E172" s="124"/>
      <c r="F172" s="124"/>
      <c r="G172" s="124"/>
      <c r="H172" s="124"/>
      <c r="I172" s="124"/>
      <c r="J172" s="125"/>
    </row>
    <row r="173" spans="1:10" ht="27.75" customHeight="1">
      <c r="A173" s="176" t="s">
        <v>162</v>
      </c>
      <c r="B173" s="177"/>
      <c r="C173" s="177"/>
      <c r="D173" s="39" t="s">
        <v>12</v>
      </c>
      <c r="E173" s="39" t="s">
        <v>13</v>
      </c>
      <c r="F173" s="4" t="s">
        <v>14</v>
      </c>
      <c r="G173" s="88" t="s">
        <v>15</v>
      </c>
      <c r="H173" s="88"/>
      <c r="I173" s="88"/>
      <c r="J173" s="114"/>
    </row>
    <row r="174" spans="1:10" ht="27.75" customHeight="1">
      <c r="A174" s="176"/>
      <c r="B174" s="177"/>
      <c r="C174" s="177"/>
      <c r="D174" s="40"/>
      <c r="E174" s="98"/>
      <c r="F174" s="12"/>
      <c r="G174" s="89"/>
      <c r="H174" s="89"/>
      <c r="I174" s="89"/>
      <c r="J174" s="115"/>
    </row>
    <row r="175" spans="1:10" ht="27.75" customHeight="1" thickBot="1">
      <c r="A175" s="116" t="s">
        <v>163</v>
      </c>
      <c r="B175" s="117"/>
      <c r="C175" s="117"/>
      <c r="D175" s="38">
        <f>30*D174</f>
        <v>0</v>
      </c>
      <c r="E175" s="99"/>
      <c r="F175" s="14">
        <f>30*F174</f>
        <v>0</v>
      </c>
      <c r="G175" s="128">
        <f>30*G174</f>
        <v>0</v>
      </c>
      <c r="H175" s="128"/>
      <c r="I175" s="128"/>
      <c r="J175" s="129"/>
    </row>
    <row r="176" spans="1:10" ht="13.5" customHeight="1" thickBo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</row>
    <row r="177" spans="1:10" ht="27.75" customHeight="1" thickBot="1">
      <c r="A177" s="182" t="s">
        <v>179</v>
      </c>
      <c r="B177" s="183"/>
      <c r="C177" s="183"/>
      <c r="D177" s="184" t="s">
        <v>11</v>
      </c>
      <c r="E177" s="184"/>
      <c r="F177" s="184"/>
      <c r="G177" s="184"/>
      <c r="H177" s="184"/>
      <c r="I177" s="184"/>
      <c r="J177" s="185"/>
    </row>
    <row r="178" spans="1:10" ht="27.75" customHeight="1">
      <c r="A178" s="180" t="s">
        <v>48</v>
      </c>
      <c r="B178" s="181"/>
      <c r="C178" s="181"/>
      <c r="D178" s="178"/>
      <c r="E178" s="178"/>
      <c r="F178" s="178"/>
      <c r="G178" s="178"/>
      <c r="H178" s="178"/>
      <c r="I178" s="178"/>
      <c r="J178" s="179"/>
    </row>
    <row r="179" spans="1:10" ht="27.75" customHeight="1">
      <c r="A179" s="109" t="s">
        <v>49</v>
      </c>
      <c r="B179" s="110"/>
      <c r="C179" s="110"/>
      <c r="D179" s="124"/>
      <c r="E179" s="124"/>
      <c r="F179" s="124"/>
      <c r="G179" s="124"/>
      <c r="H179" s="124"/>
      <c r="I179" s="124"/>
      <c r="J179" s="125"/>
    </row>
    <row r="180" spans="1:10" ht="27.75" customHeight="1">
      <c r="A180" s="90" t="s">
        <v>50</v>
      </c>
      <c r="B180" s="91"/>
      <c r="C180" s="91"/>
      <c r="D180" s="124"/>
      <c r="E180" s="124"/>
      <c r="F180" s="124"/>
      <c r="G180" s="124"/>
      <c r="H180" s="124"/>
      <c r="I180" s="124"/>
      <c r="J180" s="125"/>
    </row>
    <row r="181" spans="1:10" ht="27.75" customHeight="1">
      <c r="A181" s="109" t="s">
        <v>51</v>
      </c>
      <c r="B181" s="110"/>
      <c r="C181" s="110"/>
      <c r="D181" s="124"/>
      <c r="E181" s="124"/>
      <c r="F181" s="124"/>
      <c r="G181" s="124"/>
      <c r="H181" s="124"/>
      <c r="I181" s="124"/>
      <c r="J181" s="125"/>
    </row>
    <row r="182" spans="1:10" ht="27.75" customHeight="1">
      <c r="A182" s="109" t="s">
        <v>52</v>
      </c>
      <c r="B182" s="110"/>
      <c r="C182" s="110"/>
      <c r="D182" s="124"/>
      <c r="E182" s="124"/>
      <c r="F182" s="124"/>
      <c r="G182" s="124"/>
      <c r="H182" s="124"/>
      <c r="I182" s="124"/>
      <c r="J182" s="125"/>
    </row>
    <row r="183" spans="1:10" ht="27.75" customHeight="1" thickBot="1">
      <c r="A183" s="271" t="s">
        <v>53</v>
      </c>
      <c r="B183" s="272"/>
      <c r="C183" s="272"/>
      <c r="D183" s="186"/>
      <c r="E183" s="186"/>
      <c r="F183" s="186"/>
      <c r="G183" s="186"/>
      <c r="H183" s="186"/>
      <c r="I183" s="186"/>
      <c r="J183" s="187"/>
    </row>
    <row r="184" spans="1:10" ht="27.75" customHeight="1">
      <c r="A184" s="137" t="s">
        <v>178</v>
      </c>
      <c r="B184" s="138"/>
      <c r="C184" s="139"/>
      <c r="D184" s="140"/>
      <c r="E184" s="141"/>
      <c r="F184" s="141"/>
      <c r="G184" s="141"/>
      <c r="H184" s="141"/>
      <c r="I184" s="141"/>
      <c r="J184" s="142"/>
    </row>
    <row r="185" spans="1:10" ht="27.75" customHeight="1">
      <c r="A185" s="273" t="s">
        <v>164</v>
      </c>
      <c r="B185" s="274"/>
      <c r="C185" s="274"/>
      <c r="D185" s="55" t="s">
        <v>12</v>
      </c>
      <c r="E185" s="55" t="s">
        <v>13</v>
      </c>
      <c r="F185" s="56" t="s">
        <v>14</v>
      </c>
      <c r="G185" s="275" t="s">
        <v>15</v>
      </c>
      <c r="H185" s="275"/>
      <c r="I185" s="275"/>
      <c r="J185" s="276"/>
    </row>
    <row r="186" spans="1:10" ht="27.75" customHeight="1">
      <c r="A186" s="176"/>
      <c r="B186" s="177"/>
      <c r="C186" s="177"/>
      <c r="D186" s="42"/>
      <c r="E186" s="98"/>
      <c r="F186" s="12"/>
      <c r="G186" s="89"/>
      <c r="H186" s="89"/>
      <c r="I186" s="89"/>
      <c r="J186" s="115"/>
    </row>
    <row r="187" spans="1:10" ht="27.75" customHeight="1" thickBot="1">
      <c r="A187" s="116" t="s">
        <v>165</v>
      </c>
      <c r="B187" s="117"/>
      <c r="C187" s="117"/>
      <c r="D187" s="41">
        <f>20*D186</f>
        <v>0</v>
      </c>
      <c r="E187" s="99"/>
      <c r="F187" s="14">
        <f>20*F186</f>
        <v>0</v>
      </c>
      <c r="G187" s="128">
        <f>20*G186</f>
        <v>0</v>
      </c>
      <c r="H187" s="128"/>
      <c r="I187" s="128"/>
      <c r="J187" s="129"/>
    </row>
    <row r="188" spans="1:10" ht="13.5" customHeight="1" thickBot="1">
      <c r="A188" s="160"/>
      <c r="B188" s="161"/>
      <c r="C188" s="161"/>
      <c r="D188" s="161"/>
      <c r="E188" s="161"/>
      <c r="F188" s="161"/>
      <c r="G188" s="161"/>
      <c r="H188" s="161"/>
      <c r="I188" s="161"/>
      <c r="J188" s="162"/>
    </row>
    <row r="189" spans="1:10" ht="27.75" customHeight="1" thickBot="1">
      <c r="A189" s="182" t="s">
        <v>180</v>
      </c>
      <c r="B189" s="183"/>
      <c r="C189" s="183"/>
      <c r="D189" s="184" t="s">
        <v>11</v>
      </c>
      <c r="E189" s="184"/>
      <c r="F189" s="184"/>
      <c r="G189" s="184"/>
      <c r="H189" s="184"/>
      <c r="I189" s="184"/>
      <c r="J189" s="185"/>
    </row>
    <row r="190" spans="1:10" ht="27.75" customHeight="1">
      <c r="A190" s="180" t="s">
        <v>44</v>
      </c>
      <c r="B190" s="181"/>
      <c r="C190" s="181"/>
      <c r="D190" s="178"/>
      <c r="E190" s="178"/>
      <c r="F190" s="178"/>
      <c r="G190" s="178"/>
      <c r="H190" s="178"/>
      <c r="I190" s="178"/>
      <c r="J190" s="179"/>
    </row>
    <row r="191" spans="1:10" ht="27.75" customHeight="1">
      <c r="A191" s="109" t="s">
        <v>54</v>
      </c>
      <c r="B191" s="110"/>
      <c r="C191" s="110"/>
      <c r="D191" s="124"/>
      <c r="E191" s="124"/>
      <c r="F191" s="124"/>
      <c r="G191" s="124"/>
      <c r="H191" s="124"/>
      <c r="I191" s="124"/>
      <c r="J191" s="125"/>
    </row>
    <row r="192" spans="1:10" ht="27.75" customHeight="1">
      <c r="A192" s="90" t="s">
        <v>56</v>
      </c>
      <c r="B192" s="91"/>
      <c r="C192" s="91"/>
      <c r="D192" s="124"/>
      <c r="E192" s="124"/>
      <c r="F192" s="124"/>
      <c r="G192" s="124"/>
      <c r="H192" s="124"/>
      <c r="I192" s="124"/>
      <c r="J192" s="125"/>
    </row>
    <row r="193" spans="1:10" ht="27.75" customHeight="1" thickBot="1">
      <c r="A193" s="188" t="s">
        <v>55</v>
      </c>
      <c r="B193" s="189"/>
      <c r="C193" s="189"/>
      <c r="D193" s="186"/>
      <c r="E193" s="186"/>
      <c r="F193" s="186"/>
      <c r="G193" s="186"/>
      <c r="H193" s="186"/>
      <c r="I193" s="186"/>
      <c r="J193" s="187"/>
    </row>
    <row r="194" spans="1:10" ht="24">
      <c r="A194" s="273" t="s">
        <v>166</v>
      </c>
      <c r="B194" s="274"/>
      <c r="C194" s="274"/>
      <c r="D194" s="55" t="s">
        <v>12</v>
      </c>
      <c r="E194" s="55" t="s">
        <v>13</v>
      </c>
      <c r="F194" s="56" t="s">
        <v>14</v>
      </c>
      <c r="G194" s="275" t="s">
        <v>15</v>
      </c>
      <c r="H194" s="275"/>
      <c r="I194" s="275"/>
      <c r="J194" s="276"/>
    </row>
    <row r="195" spans="1:10" ht="27.75" customHeight="1">
      <c r="A195" s="176"/>
      <c r="B195" s="177"/>
      <c r="C195" s="177"/>
      <c r="D195" s="45"/>
      <c r="E195" s="98"/>
      <c r="F195" s="12"/>
      <c r="G195" s="89"/>
      <c r="H195" s="89"/>
      <c r="I195" s="89"/>
      <c r="J195" s="115"/>
    </row>
    <row r="196" spans="1:10" ht="27.75" customHeight="1" thickBot="1">
      <c r="A196" s="116" t="s">
        <v>167</v>
      </c>
      <c r="B196" s="117"/>
      <c r="C196" s="117"/>
      <c r="D196" s="43">
        <f>15*D195</f>
        <v>0</v>
      </c>
      <c r="E196" s="99"/>
      <c r="F196" s="14">
        <f>15*F195</f>
        <v>0</v>
      </c>
      <c r="G196" s="128">
        <f>15*G195</f>
        <v>0</v>
      </c>
      <c r="H196" s="128"/>
      <c r="I196" s="128"/>
      <c r="J196" s="129"/>
    </row>
    <row r="197" spans="1:10" ht="13.5" customHeight="1" thickBot="1">
      <c r="A197" s="163"/>
      <c r="B197" s="164"/>
      <c r="C197" s="164"/>
      <c r="D197" s="164"/>
      <c r="E197" s="164"/>
      <c r="F197" s="164"/>
      <c r="G197" s="164"/>
      <c r="H197" s="164"/>
      <c r="I197" s="164"/>
      <c r="J197" s="165"/>
    </row>
    <row r="198" spans="1:10" ht="27.75" customHeight="1" thickBot="1">
      <c r="A198" s="182" t="s">
        <v>181</v>
      </c>
      <c r="B198" s="183"/>
      <c r="C198" s="183"/>
      <c r="D198" s="184" t="s">
        <v>11</v>
      </c>
      <c r="E198" s="184"/>
      <c r="F198" s="184"/>
      <c r="G198" s="184"/>
      <c r="H198" s="184"/>
      <c r="I198" s="184"/>
      <c r="J198" s="185"/>
    </row>
    <row r="199" spans="1:10" ht="27.75" customHeight="1">
      <c r="A199" s="180" t="s">
        <v>62</v>
      </c>
      <c r="B199" s="181"/>
      <c r="C199" s="181"/>
      <c r="D199" s="178"/>
      <c r="E199" s="178"/>
      <c r="F199" s="178"/>
      <c r="G199" s="178"/>
      <c r="H199" s="178"/>
      <c r="I199" s="178"/>
      <c r="J199" s="179"/>
    </row>
    <row r="200" spans="1:10" ht="27.75" customHeight="1">
      <c r="A200" s="109" t="s">
        <v>63</v>
      </c>
      <c r="B200" s="110"/>
      <c r="C200" s="110"/>
      <c r="D200" s="124"/>
      <c r="E200" s="124"/>
      <c r="F200" s="124"/>
      <c r="G200" s="124"/>
      <c r="H200" s="124"/>
      <c r="I200" s="124"/>
      <c r="J200" s="125"/>
    </row>
    <row r="201" spans="1:10" ht="27.75" customHeight="1">
      <c r="A201" s="109" t="s">
        <v>64</v>
      </c>
      <c r="B201" s="110"/>
      <c r="C201" s="110"/>
      <c r="D201" s="124"/>
      <c r="E201" s="124"/>
      <c r="F201" s="124"/>
      <c r="G201" s="124"/>
      <c r="H201" s="124"/>
      <c r="I201" s="124"/>
      <c r="J201" s="125"/>
    </row>
    <row r="202" spans="1:10" ht="27.75" customHeight="1">
      <c r="A202" s="109" t="s">
        <v>65</v>
      </c>
      <c r="B202" s="110"/>
      <c r="C202" s="110"/>
      <c r="D202" s="124"/>
      <c r="E202" s="124"/>
      <c r="F202" s="124"/>
      <c r="G202" s="124"/>
      <c r="H202" s="124"/>
      <c r="I202" s="124"/>
      <c r="J202" s="125"/>
    </row>
    <row r="203" spans="1:10" ht="27.75" customHeight="1">
      <c r="A203" s="109" t="s">
        <v>66</v>
      </c>
      <c r="B203" s="110"/>
      <c r="C203" s="110"/>
      <c r="D203" s="124"/>
      <c r="E203" s="124"/>
      <c r="F203" s="124"/>
      <c r="G203" s="124"/>
      <c r="H203" s="124"/>
      <c r="I203" s="124"/>
      <c r="J203" s="125"/>
    </row>
    <row r="204" spans="1:10" ht="27.75" customHeight="1">
      <c r="A204" s="109" t="s">
        <v>67</v>
      </c>
      <c r="B204" s="110"/>
      <c r="C204" s="110"/>
      <c r="D204" s="124"/>
      <c r="E204" s="124"/>
      <c r="F204" s="124"/>
      <c r="G204" s="124"/>
      <c r="H204" s="124"/>
      <c r="I204" s="124"/>
      <c r="J204" s="125"/>
    </row>
    <row r="205" spans="1:10" ht="27.75" customHeight="1">
      <c r="A205" s="109" t="s">
        <v>68</v>
      </c>
      <c r="B205" s="110"/>
      <c r="C205" s="110"/>
      <c r="D205" s="124"/>
      <c r="E205" s="124"/>
      <c r="F205" s="124"/>
      <c r="G205" s="124"/>
      <c r="H205" s="124"/>
      <c r="I205" s="124"/>
      <c r="J205" s="125"/>
    </row>
    <row r="206" spans="1:10" ht="27.75" customHeight="1">
      <c r="A206" s="109" t="s">
        <v>69</v>
      </c>
      <c r="B206" s="110"/>
      <c r="C206" s="110"/>
      <c r="D206" s="124"/>
      <c r="E206" s="124"/>
      <c r="F206" s="124"/>
      <c r="G206" s="124"/>
      <c r="H206" s="124"/>
      <c r="I206" s="124"/>
      <c r="J206" s="125"/>
    </row>
    <row r="207" spans="1:10" ht="27.75" customHeight="1">
      <c r="A207" s="109" t="s">
        <v>70</v>
      </c>
      <c r="B207" s="110"/>
      <c r="C207" s="110"/>
      <c r="D207" s="124"/>
      <c r="E207" s="124"/>
      <c r="F207" s="124"/>
      <c r="G207" s="124"/>
      <c r="H207" s="124"/>
      <c r="I207" s="124"/>
      <c r="J207" s="125"/>
    </row>
    <row r="208" spans="1:10" ht="27.75" customHeight="1">
      <c r="A208" s="110" t="s">
        <v>71</v>
      </c>
      <c r="B208" s="110"/>
      <c r="C208" s="110"/>
      <c r="D208" s="124"/>
      <c r="E208" s="124"/>
      <c r="F208" s="124"/>
      <c r="G208" s="124"/>
      <c r="H208" s="124"/>
      <c r="I208" s="124"/>
      <c r="J208" s="124"/>
    </row>
    <row r="209" spans="1:10" ht="27.75" customHeight="1">
      <c r="A209" s="110" t="s">
        <v>72</v>
      </c>
      <c r="B209" s="110"/>
      <c r="C209" s="110"/>
      <c r="D209" s="124"/>
      <c r="E209" s="124"/>
      <c r="F209" s="124"/>
      <c r="G209" s="124"/>
      <c r="H209" s="124"/>
      <c r="I209" s="124"/>
      <c r="J209" s="124"/>
    </row>
    <row r="210" spans="1:10" ht="27.75" customHeight="1">
      <c r="A210" s="277" t="s">
        <v>139</v>
      </c>
      <c r="B210" s="278"/>
      <c r="C210" s="279"/>
      <c r="D210" s="95"/>
      <c r="E210" s="96"/>
      <c r="F210" s="96"/>
      <c r="G210" s="96"/>
      <c r="H210" s="96"/>
      <c r="I210" s="96"/>
      <c r="J210" s="97"/>
    </row>
    <row r="211" spans="1:10" ht="24">
      <c r="A211" s="273" t="s">
        <v>168</v>
      </c>
      <c r="B211" s="274"/>
      <c r="C211" s="274"/>
      <c r="D211" s="55" t="s">
        <v>12</v>
      </c>
      <c r="E211" s="55" t="s">
        <v>13</v>
      </c>
      <c r="F211" s="56" t="s">
        <v>14</v>
      </c>
      <c r="G211" s="275" t="s">
        <v>15</v>
      </c>
      <c r="H211" s="275"/>
      <c r="I211" s="275"/>
      <c r="J211" s="276"/>
    </row>
    <row r="212" spans="1:10" ht="27.75" customHeight="1">
      <c r="A212" s="176"/>
      <c r="B212" s="177"/>
      <c r="C212" s="177"/>
      <c r="D212" s="49"/>
      <c r="E212" s="98"/>
      <c r="F212" s="12"/>
      <c r="G212" s="89"/>
      <c r="H212" s="89"/>
      <c r="I212" s="89"/>
      <c r="J212" s="115"/>
    </row>
    <row r="213" spans="1:10" ht="27.75" customHeight="1" thickBot="1">
      <c r="A213" s="116" t="s">
        <v>88</v>
      </c>
      <c r="B213" s="117"/>
      <c r="C213" s="117"/>
      <c r="D213" s="50">
        <f>2*D212</f>
        <v>0</v>
      </c>
      <c r="E213" s="99"/>
      <c r="F213" s="14">
        <f>2*F212</f>
        <v>0</v>
      </c>
      <c r="G213" s="128">
        <f>2*G212</f>
        <v>0</v>
      </c>
      <c r="H213" s="128"/>
      <c r="I213" s="128"/>
      <c r="J213" s="129"/>
    </row>
    <row r="215" spans="1:10" ht="27.75" customHeight="1">
      <c r="A215" s="280" t="s">
        <v>182</v>
      </c>
      <c r="B215" s="280"/>
      <c r="C215" s="280"/>
      <c r="D215" s="280"/>
      <c r="E215" s="280"/>
      <c r="F215" s="280"/>
      <c r="G215" s="280"/>
      <c r="H215" s="280"/>
      <c r="I215" s="280"/>
      <c r="J215" s="280"/>
    </row>
    <row r="216" spans="1:10" ht="48" customHeight="1">
      <c r="A216" s="84" t="s">
        <v>183</v>
      </c>
      <c r="B216" s="84"/>
      <c r="C216" s="84"/>
      <c r="D216" s="84"/>
      <c r="E216" s="84"/>
      <c r="F216" s="84"/>
      <c r="G216" s="84"/>
      <c r="H216" s="84"/>
      <c r="I216" s="84"/>
      <c r="J216" s="84"/>
    </row>
    <row r="217" spans="1:10" ht="42" customHeight="1">
      <c r="A217" s="84" t="s">
        <v>184</v>
      </c>
      <c r="B217" s="84"/>
      <c r="C217" s="84"/>
      <c r="D217" s="84"/>
      <c r="E217" s="84"/>
      <c r="F217" s="84"/>
      <c r="G217" s="84"/>
      <c r="H217" s="84"/>
      <c r="I217" s="84"/>
      <c r="J217" s="84"/>
    </row>
    <row r="218" spans="1:10" ht="42" customHeight="1">
      <c r="A218" s="85" t="s">
        <v>185</v>
      </c>
      <c r="B218" s="85"/>
      <c r="C218" s="85"/>
      <c r="D218" s="85"/>
      <c r="E218" s="85"/>
      <c r="F218" s="85"/>
      <c r="G218" s="85"/>
      <c r="H218" s="85"/>
      <c r="I218" s="85"/>
      <c r="J218" s="85"/>
    </row>
    <row r="219" spans="1:10" ht="42" customHeight="1">
      <c r="A219" s="84" t="s">
        <v>191</v>
      </c>
      <c r="B219" s="84"/>
      <c r="C219" s="84"/>
      <c r="D219" s="84"/>
      <c r="E219" s="84"/>
      <c r="F219" s="84"/>
      <c r="G219" s="84"/>
      <c r="H219" s="84"/>
      <c r="I219" s="84"/>
      <c r="J219" s="84"/>
    </row>
    <row r="221" spans="1:10" ht="27.75" customHeight="1">
      <c r="A221" s="86" t="s">
        <v>190</v>
      </c>
      <c r="B221" s="87"/>
      <c r="C221" s="87"/>
      <c r="D221" s="57" t="s">
        <v>12</v>
      </c>
      <c r="E221" s="57" t="s">
        <v>13</v>
      </c>
      <c r="F221" s="4" t="s">
        <v>14</v>
      </c>
      <c r="G221" s="88" t="s">
        <v>15</v>
      </c>
      <c r="H221" s="88"/>
      <c r="I221" s="88"/>
      <c r="J221" s="88"/>
    </row>
    <row r="222" spans="1:10" ht="27.75" customHeight="1">
      <c r="A222" s="87"/>
      <c r="B222" s="87"/>
      <c r="C222" s="87"/>
      <c r="D222" s="58"/>
      <c r="E222" s="75"/>
      <c r="F222" s="12"/>
      <c r="G222" s="89"/>
      <c r="H222" s="89"/>
      <c r="I222" s="89"/>
      <c r="J222" s="89"/>
    </row>
    <row r="224" spans="1:10" ht="15.75">
      <c r="A224" s="82" t="s">
        <v>186</v>
      </c>
      <c r="B224" s="82"/>
      <c r="C224" s="82"/>
      <c r="D224" s="76"/>
      <c r="E224" s="76"/>
      <c r="F224" s="76"/>
      <c r="G224" s="76"/>
      <c r="H224" s="76"/>
      <c r="I224" s="76"/>
      <c r="J224" s="76"/>
    </row>
    <row r="225" spans="1:10" ht="15.75">
      <c r="A225" s="77"/>
      <c r="B225" s="77"/>
      <c r="C225" s="78"/>
      <c r="D225" s="76"/>
      <c r="E225" s="76"/>
      <c r="F225" s="76"/>
      <c r="G225" s="76"/>
      <c r="H225" s="76"/>
      <c r="I225" s="76"/>
      <c r="J225" s="76"/>
    </row>
    <row r="226" spans="1:10" ht="15.75">
      <c r="A226" s="77"/>
      <c r="B226" s="77"/>
      <c r="C226" s="78"/>
      <c r="D226" s="76"/>
      <c r="E226" s="76"/>
      <c r="F226" s="76"/>
      <c r="G226" s="76"/>
      <c r="H226" s="76"/>
      <c r="I226" s="76"/>
      <c r="J226" s="76"/>
    </row>
    <row r="227" spans="1:10" ht="15.75">
      <c r="A227" s="79"/>
      <c r="B227" s="79"/>
      <c r="C227" s="79"/>
      <c r="D227" s="80"/>
      <c r="E227" s="80"/>
      <c r="F227" s="80"/>
      <c r="G227" s="80"/>
      <c r="H227" s="80"/>
      <c r="I227" s="80"/>
      <c r="J227" s="80"/>
    </row>
    <row r="228" spans="1:10" ht="15.75">
      <c r="A228" s="83" t="s">
        <v>187</v>
      </c>
      <c r="B228" s="83"/>
      <c r="C228" s="83"/>
      <c r="D228" s="81" t="s">
        <v>188</v>
      </c>
      <c r="E228" s="81"/>
      <c r="F228" s="81" t="s">
        <v>189</v>
      </c>
      <c r="G228" s="81"/>
      <c r="H228" s="81"/>
      <c r="I228" s="81"/>
      <c r="J228" s="81"/>
    </row>
  </sheetData>
  <sheetProtection/>
  <mergeCells count="371">
    <mergeCell ref="A213:C213"/>
    <mergeCell ref="A207:C207"/>
    <mergeCell ref="D207:J207"/>
    <mergeCell ref="G211:J211"/>
    <mergeCell ref="E195:E196"/>
    <mergeCell ref="A215:J215"/>
    <mergeCell ref="D208:J208"/>
    <mergeCell ref="A211:C212"/>
    <mergeCell ref="G212:J212"/>
    <mergeCell ref="A206:C206"/>
    <mergeCell ref="D206:J206"/>
    <mergeCell ref="A210:C210"/>
    <mergeCell ref="D204:J204"/>
    <mergeCell ref="D205:J205"/>
    <mergeCell ref="A208:C208"/>
    <mergeCell ref="A209:C209"/>
    <mergeCell ref="D209:J209"/>
    <mergeCell ref="D199:J199"/>
    <mergeCell ref="A200:C200"/>
    <mergeCell ref="D200:J200"/>
    <mergeCell ref="A201:C201"/>
    <mergeCell ref="D201:J201"/>
    <mergeCell ref="A202:C202"/>
    <mergeCell ref="D202:J202"/>
    <mergeCell ref="A185:C186"/>
    <mergeCell ref="G185:J185"/>
    <mergeCell ref="G186:J186"/>
    <mergeCell ref="A187:C187"/>
    <mergeCell ref="G187:J187"/>
    <mergeCell ref="A196:C196"/>
    <mergeCell ref="G196:J196"/>
    <mergeCell ref="A189:C189"/>
    <mergeCell ref="A194:C195"/>
    <mergeCell ref="G194:J194"/>
    <mergeCell ref="D181:J181"/>
    <mergeCell ref="A182:C182"/>
    <mergeCell ref="D182:J182"/>
    <mergeCell ref="A183:C183"/>
    <mergeCell ref="D183:J183"/>
    <mergeCell ref="A143:C144"/>
    <mergeCell ref="A162:C162"/>
    <mergeCell ref="D162:J162"/>
    <mergeCell ref="A158:C158"/>
    <mergeCell ref="D158:J158"/>
    <mergeCell ref="A93:C93"/>
    <mergeCell ref="A61:C61"/>
    <mergeCell ref="G61:J61"/>
    <mergeCell ref="G90:J90"/>
    <mergeCell ref="A136:C136"/>
    <mergeCell ref="D88:J88"/>
    <mergeCell ref="A66:C66"/>
    <mergeCell ref="A106:C106"/>
    <mergeCell ref="D136:J136"/>
    <mergeCell ref="A112:C113"/>
    <mergeCell ref="D137:J137"/>
    <mergeCell ref="A140:C140"/>
    <mergeCell ref="G144:J144"/>
    <mergeCell ref="A131:C131"/>
    <mergeCell ref="D138:J138"/>
    <mergeCell ref="A139:C139"/>
    <mergeCell ref="A132:C132"/>
    <mergeCell ref="E144:E145"/>
    <mergeCell ref="D131:J131"/>
    <mergeCell ref="D139:J139"/>
    <mergeCell ref="A115:J115"/>
    <mergeCell ref="D130:J130"/>
    <mergeCell ref="D132:J132"/>
    <mergeCell ref="A130:C130"/>
    <mergeCell ref="D129:J129"/>
    <mergeCell ref="G114:J114"/>
    <mergeCell ref="A116:C116"/>
    <mergeCell ref="A117:C117"/>
    <mergeCell ref="A118:C118"/>
    <mergeCell ref="A134:C134"/>
    <mergeCell ref="A133:C133"/>
    <mergeCell ref="A147:C147"/>
    <mergeCell ref="D147:J147"/>
    <mergeCell ref="D140:J140"/>
    <mergeCell ref="G143:J143"/>
    <mergeCell ref="A141:C141"/>
    <mergeCell ref="D141:J141"/>
    <mergeCell ref="A142:C142"/>
    <mergeCell ref="D142:J142"/>
    <mergeCell ref="D94:J94"/>
    <mergeCell ref="D95:J95"/>
    <mergeCell ref="D93:J93"/>
    <mergeCell ref="D99:J99"/>
    <mergeCell ref="A152:C152"/>
    <mergeCell ref="D133:J133"/>
    <mergeCell ref="D134:J134"/>
    <mergeCell ref="D135:J135"/>
    <mergeCell ref="A137:C137"/>
    <mergeCell ref="A99:C99"/>
    <mergeCell ref="A100:C100"/>
    <mergeCell ref="A103:C103"/>
    <mergeCell ref="A104:C104"/>
    <mergeCell ref="A114:C114"/>
    <mergeCell ref="G112:J112"/>
    <mergeCell ref="A105:C105"/>
    <mergeCell ref="A101:C101"/>
    <mergeCell ref="A102:C102"/>
    <mergeCell ref="G113:J113"/>
    <mergeCell ref="A111:C111"/>
    <mergeCell ref="G46:J46"/>
    <mergeCell ref="D86:J86"/>
    <mergeCell ref="D49:J49"/>
    <mergeCell ref="D66:J66"/>
    <mergeCell ref="A91:J91"/>
    <mergeCell ref="A89:C90"/>
    <mergeCell ref="G59:J59"/>
    <mergeCell ref="D51:J51"/>
    <mergeCell ref="D80:J80"/>
    <mergeCell ref="A51:C51"/>
    <mergeCell ref="A97:C97"/>
    <mergeCell ref="A98:C98"/>
    <mergeCell ref="A84:C84"/>
    <mergeCell ref="D67:J67"/>
    <mergeCell ref="G82:J82"/>
    <mergeCell ref="G83:J83"/>
    <mergeCell ref="G84:J84"/>
    <mergeCell ref="A77:C77"/>
    <mergeCell ref="D87:J87"/>
    <mergeCell ref="A88:C88"/>
    <mergeCell ref="D50:J50"/>
    <mergeCell ref="D92:J92"/>
    <mergeCell ref="G60:J60"/>
    <mergeCell ref="D48:J48"/>
    <mergeCell ref="D56:J56"/>
    <mergeCell ref="D72:J72"/>
    <mergeCell ref="G75:J75"/>
    <mergeCell ref="G76:J76"/>
    <mergeCell ref="A78:J78"/>
    <mergeCell ref="A49:C49"/>
    <mergeCell ref="A44:C45"/>
    <mergeCell ref="G44:J44"/>
    <mergeCell ref="G45:J45"/>
    <mergeCell ref="A38:C38"/>
    <mergeCell ref="A42:C42"/>
    <mergeCell ref="A31:J31"/>
    <mergeCell ref="A32:C32"/>
    <mergeCell ref="D34:J34"/>
    <mergeCell ref="D40:J40"/>
    <mergeCell ref="D43:J43"/>
    <mergeCell ref="D8:J8"/>
    <mergeCell ref="D11:J11"/>
    <mergeCell ref="D9:J9"/>
    <mergeCell ref="D32:J32"/>
    <mergeCell ref="A33:C33"/>
    <mergeCell ref="D33:J33"/>
    <mergeCell ref="A12:C12"/>
    <mergeCell ref="D12:J12"/>
    <mergeCell ref="A9:C9"/>
    <mergeCell ref="A29:J29"/>
    <mergeCell ref="A1:J1"/>
    <mergeCell ref="A3:J3"/>
    <mergeCell ref="A7:C7"/>
    <mergeCell ref="A5:J5"/>
    <mergeCell ref="D7:J7"/>
    <mergeCell ref="D6:J6"/>
    <mergeCell ref="A2:J2"/>
    <mergeCell ref="A4:J4"/>
    <mergeCell ref="A6:C6"/>
    <mergeCell ref="A8:C8"/>
    <mergeCell ref="A138:C138"/>
    <mergeCell ref="A135:C135"/>
    <mergeCell ref="A36:C36"/>
    <mergeCell ref="A37:C37"/>
    <mergeCell ref="A82:C83"/>
    <mergeCell ref="A39:C39"/>
    <mergeCell ref="A53:C53"/>
    <mergeCell ref="A40:C40"/>
    <mergeCell ref="A43:C43"/>
    <mergeCell ref="D10:J10"/>
    <mergeCell ref="A35:C35"/>
    <mergeCell ref="A34:C34"/>
    <mergeCell ref="A10:C10"/>
    <mergeCell ref="A11:C11"/>
    <mergeCell ref="A14:J14"/>
    <mergeCell ref="D35:J35"/>
    <mergeCell ref="A13:J13"/>
    <mergeCell ref="A30:J30"/>
    <mergeCell ref="B20:J20"/>
    <mergeCell ref="A46:C46"/>
    <mergeCell ref="A48:C48"/>
    <mergeCell ref="A56:C56"/>
    <mergeCell ref="A96:C96"/>
    <mergeCell ref="A58:C58"/>
    <mergeCell ref="A59:C60"/>
    <mergeCell ref="A80:C80"/>
    <mergeCell ref="A95:C95"/>
    <mergeCell ref="A52:C52"/>
    <mergeCell ref="A54:C54"/>
    <mergeCell ref="A55:C55"/>
    <mergeCell ref="A79:C79"/>
    <mergeCell ref="A129:C129"/>
    <mergeCell ref="A71:C71"/>
    <mergeCell ref="A72:C72"/>
    <mergeCell ref="A94:C94"/>
    <mergeCell ref="A92:C92"/>
    <mergeCell ref="A74:C74"/>
    <mergeCell ref="A87:C87"/>
    <mergeCell ref="A64:C64"/>
    <mergeCell ref="D191:J191"/>
    <mergeCell ref="A192:C192"/>
    <mergeCell ref="D192:J192"/>
    <mergeCell ref="A193:C193"/>
    <mergeCell ref="G155:J155"/>
    <mergeCell ref="G156:J156"/>
    <mergeCell ref="A159:C159"/>
    <mergeCell ref="D159:J159"/>
    <mergeCell ref="A155:C156"/>
    <mergeCell ref="A157:J157"/>
    <mergeCell ref="D193:J193"/>
    <mergeCell ref="A205:C205"/>
    <mergeCell ref="A204:C204"/>
    <mergeCell ref="A198:C198"/>
    <mergeCell ref="D198:J198"/>
    <mergeCell ref="A199:C199"/>
    <mergeCell ref="A203:C203"/>
    <mergeCell ref="D203:J203"/>
    <mergeCell ref="A197:J197"/>
    <mergeCell ref="G195:J195"/>
    <mergeCell ref="A190:C190"/>
    <mergeCell ref="D190:J190"/>
    <mergeCell ref="A177:C177"/>
    <mergeCell ref="D177:J177"/>
    <mergeCell ref="A178:C178"/>
    <mergeCell ref="A170:C170"/>
    <mergeCell ref="D170:J170"/>
    <mergeCell ref="D189:J189"/>
    <mergeCell ref="A188:J188"/>
    <mergeCell ref="A181:C181"/>
    <mergeCell ref="D179:J179"/>
    <mergeCell ref="A176:J176"/>
    <mergeCell ref="A175:C175"/>
    <mergeCell ref="G175:J175"/>
    <mergeCell ref="A173:C174"/>
    <mergeCell ref="A179:C179"/>
    <mergeCell ref="G173:J173"/>
    <mergeCell ref="D178:J178"/>
    <mergeCell ref="D73:J73"/>
    <mergeCell ref="A75:C76"/>
    <mergeCell ref="G174:J174"/>
    <mergeCell ref="D168:J168"/>
    <mergeCell ref="A172:C172"/>
    <mergeCell ref="D153:J153"/>
    <mergeCell ref="D79:J79"/>
    <mergeCell ref="D172:J172"/>
    <mergeCell ref="A169:C169"/>
    <mergeCell ref="D169:J169"/>
    <mergeCell ref="D152:J152"/>
    <mergeCell ref="A171:C171"/>
    <mergeCell ref="D171:J171"/>
    <mergeCell ref="A166:C166"/>
    <mergeCell ref="G166:J166"/>
    <mergeCell ref="A168:C168"/>
    <mergeCell ref="A153:C153"/>
    <mergeCell ref="A164:C165"/>
    <mergeCell ref="G164:J164"/>
    <mergeCell ref="G165:J165"/>
    <mergeCell ref="G145:J145"/>
    <mergeCell ref="A146:J146"/>
    <mergeCell ref="A85:J85"/>
    <mergeCell ref="A107:C107"/>
    <mergeCell ref="A108:C108"/>
    <mergeCell ref="D103:J103"/>
    <mergeCell ref="D101:J101"/>
    <mergeCell ref="D102:J102"/>
    <mergeCell ref="D96:J96"/>
    <mergeCell ref="G89:J89"/>
    <mergeCell ref="A70:C70"/>
    <mergeCell ref="A68:C68"/>
    <mergeCell ref="A50:C50"/>
    <mergeCell ref="A63:C63"/>
    <mergeCell ref="D63:J63"/>
    <mergeCell ref="A86:C86"/>
    <mergeCell ref="D64:J64"/>
    <mergeCell ref="A69:C69"/>
    <mergeCell ref="A67:C67"/>
    <mergeCell ref="D71:J71"/>
    <mergeCell ref="D68:J68"/>
    <mergeCell ref="D69:J69"/>
    <mergeCell ref="D70:J70"/>
    <mergeCell ref="D97:J97"/>
    <mergeCell ref="D98:J98"/>
    <mergeCell ref="B15:J15"/>
    <mergeCell ref="B16:J16"/>
    <mergeCell ref="B17:J17"/>
    <mergeCell ref="B18:J18"/>
    <mergeCell ref="B19:J19"/>
    <mergeCell ref="G77:J77"/>
    <mergeCell ref="E76:E77"/>
    <mergeCell ref="D81:J81"/>
    <mergeCell ref="E83:E84"/>
    <mergeCell ref="E113:E114"/>
    <mergeCell ref="B25:J25"/>
    <mergeCell ref="B27:J27"/>
    <mergeCell ref="B28:J28"/>
    <mergeCell ref="D100:J100"/>
    <mergeCell ref="D74:J74"/>
    <mergeCell ref="A109:C109"/>
    <mergeCell ref="A110:C110"/>
    <mergeCell ref="A154:C154"/>
    <mergeCell ref="D154:J154"/>
    <mergeCell ref="A184:C184"/>
    <mergeCell ref="D184:J184"/>
    <mergeCell ref="A180:C180"/>
    <mergeCell ref="D180:J180"/>
    <mergeCell ref="E165:E166"/>
    <mergeCell ref="E174:E175"/>
    <mergeCell ref="B21:J21"/>
    <mergeCell ref="E45:E46"/>
    <mergeCell ref="E60:E61"/>
    <mergeCell ref="A62:J62"/>
    <mergeCell ref="A65:C65"/>
    <mergeCell ref="A81:C81"/>
    <mergeCell ref="B22:J22"/>
    <mergeCell ref="B23:J23"/>
    <mergeCell ref="B24:J24"/>
    <mergeCell ref="B26:J26"/>
    <mergeCell ref="D117:J117"/>
    <mergeCell ref="D118:J118"/>
    <mergeCell ref="D116:J116"/>
    <mergeCell ref="A120:C120"/>
    <mergeCell ref="A121:C121"/>
    <mergeCell ref="G213:J213"/>
    <mergeCell ref="A191:C191"/>
    <mergeCell ref="E186:E187"/>
    <mergeCell ref="A167:J167"/>
    <mergeCell ref="A145:C145"/>
    <mergeCell ref="A124:C124"/>
    <mergeCell ref="D124:J124"/>
    <mergeCell ref="A122:C122"/>
    <mergeCell ref="A123:C123"/>
    <mergeCell ref="D119:J119"/>
    <mergeCell ref="D120:J120"/>
    <mergeCell ref="D121:J121"/>
    <mergeCell ref="D122:J122"/>
    <mergeCell ref="D123:J123"/>
    <mergeCell ref="A119:C119"/>
    <mergeCell ref="A125:C126"/>
    <mergeCell ref="G125:J125"/>
    <mergeCell ref="G126:J126"/>
    <mergeCell ref="A127:C127"/>
    <mergeCell ref="G127:J127"/>
    <mergeCell ref="E126:E127"/>
    <mergeCell ref="A150:C150"/>
    <mergeCell ref="A151:C151"/>
    <mergeCell ref="D150:J150"/>
    <mergeCell ref="D151:J151"/>
    <mergeCell ref="A149:C149"/>
    <mergeCell ref="D149:J149"/>
    <mergeCell ref="A148:C148"/>
    <mergeCell ref="D148:J148"/>
    <mergeCell ref="D210:J210"/>
    <mergeCell ref="E212:E213"/>
    <mergeCell ref="A160:C160"/>
    <mergeCell ref="D160:J160"/>
    <mergeCell ref="D161:J161"/>
    <mergeCell ref="A161:C161"/>
    <mergeCell ref="A163:C163"/>
    <mergeCell ref="D163:J163"/>
    <mergeCell ref="A224:C224"/>
    <mergeCell ref="A228:C228"/>
    <mergeCell ref="A216:J216"/>
    <mergeCell ref="A217:J217"/>
    <mergeCell ref="A218:J218"/>
    <mergeCell ref="A219:J219"/>
    <mergeCell ref="A221:C222"/>
    <mergeCell ref="G221:J221"/>
    <mergeCell ref="G222:J222"/>
  </mergeCells>
  <printOptions/>
  <pageMargins left="0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4.8515625" style="0" customWidth="1"/>
    <col min="2" max="2" width="8.7109375" style="0" customWidth="1"/>
    <col min="3" max="3" width="32.28125" style="0" customWidth="1"/>
    <col min="4" max="4" width="14.8515625" style="0" customWidth="1"/>
    <col min="5" max="5" width="10.00390625" style="0" customWidth="1"/>
    <col min="6" max="6" width="12.00390625" style="0" customWidth="1"/>
    <col min="7" max="7" width="2.8515625" style="0" customWidth="1"/>
    <col min="8" max="8" width="5.00390625" style="0" customWidth="1"/>
    <col min="9" max="9" width="4.140625" style="0" customWidth="1"/>
    <col min="10" max="10" width="5.57421875" style="0" customWidth="1"/>
  </cols>
  <sheetData>
    <row r="1" spans="1:10" ht="15" customHeight="1">
      <c r="A1" s="281" t="s">
        <v>61</v>
      </c>
      <c r="B1" s="282"/>
      <c r="C1" s="282"/>
      <c r="D1" s="282"/>
      <c r="E1" s="282"/>
      <c r="F1" s="282"/>
      <c r="G1" s="282"/>
      <c r="H1" s="282"/>
      <c r="I1" s="282"/>
      <c r="J1" s="283"/>
    </row>
    <row r="3" spans="1:10" ht="409.5" customHeight="1">
      <c r="A3" s="284" t="s">
        <v>61</v>
      </c>
      <c r="B3" s="285"/>
      <c r="C3" s="285"/>
      <c r="D3" s="285"/>
      <c r="E3" s="285"/>
      <c r="F3" s="285"/>
      <c r="G3" s="285"/>
      <c r="H3" s="285"/>
      <c r="I3" s="285"/>
      <c r="J3" s="285"/>
    </row>
    <row r="6" spans="1:10" ht="15">
      <c r="A6" s="286"/>
      <c r="B6" s="286"/>
      <c r="C6" s="286"/>
      <c r="D6" s="286"/>
      <c r="E6" s="286"/>
      <c r="F6" s="286"/>
      <c r="G6" s="286"/>
      <c r="H6" s="286"/>
      <c r="I6" s="286"/>
      <c r="J6" s="286"/>
    </row>
  </sheetData>
  <sheetProtection/>
  <mergeCells count="3">
    <mergeCell ref="A1:J1"/>
    <mergeCell ref="A3:J3"/>
    <mergeCell ref="A6:J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2023-10-25T12:58:01Z</cp:lastPrinted>
  <dcterms:created xsi:type="dcterms:W3CDTF">2012-02-19T08:53:54Z</dcterms:created>
  <dcterms:modified xsi:type="dcterms:W3CDTF">2023-10-25T13:02:11Z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 1029</vt:lpwstr>
  </property>
</Properties>
</file>