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16" yWindow="65416" windowWidth="29040" windowHeight="15840" activeTab="0"/>
  </bookViews>
  <sheets>
    <sheet name="Rekapitulace" sheetId="1" r:id="rId1"/>
    <sheet name="rozpočet" sheetId="2" r:id="rId2"/>
  </sheets>
  <definedNames/>
  <calcPr calcId="191029"/>
  <extLst/>
</workbook>
</file>

<file path=xl/sharedStrings.xml><?xml version="1.0" encoding="utf-8"?>
<sst xmlns="http://schemas.openxmlformats.org/spreadsheetml/2006/main" count="151" uniqueCount="105">
  <si>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</si>
  <si>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</si>
  <si>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</si>
  <si>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</si>
  <si>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</si>
  <si>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</si>
  <si>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Rozpočet - cenová nabídka</t>
  </si>
  <si>
    <t>Projektant:</t>
  </si>
  <si>
    <t xml:space="preserve"> </t>
  </si>
  <si>
    <t>Položkový soupis prací</t>
  </si>
  <si>
    <t>poř.číslo</t>
  </si>
  <si>
    <t>čís.položky</t>
  </si>
  <si>
    <t>popis položky</t>
  </si>
  <si>
    <t>Lokalita:</t>
  </si>
  <si>
    <t>m.jednotka</t>
  </si>
  <si>
    <t>množství</t>
  </si>
  <si>
    <t>jedn.cena</t>
  </si>
  <si>
    <t>Cena celkem</t>
  </si>
  <si>
    <t>Zhotovitel:</t>
  </si>
  <si>
    <t>t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</si>
  <si>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</si>
  <si>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</si>
  <si>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</si>
  <si>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</si>
  <si>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</si>
  <si>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</si>
  <si>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</si>
  <si>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</si>
  <si>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</si>
  <si>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kpl</t>
  </si>
  <si>
    <t>B</t>
  </si>
  <si>
    <t>Doplňkové náklady</t>
  </si>
  <si>
    <t>C</t>
  </si>
  <si>
    <t>Náklady na umístění stavby (NUS)</t>
  </si>
  <si>
    <t>HSV</t>
  </si>
  <si>
    <t>Dodávky</t>
  </si>
  <si>
    <t>FRÉZOVÁNÍ ZPEVNĚNÝCH PLOCH ASFALTOVÝCH, ODVOZ DO 20KM</t>
  </si>
  <si>
    <t>m3</t>
  </si>
  <si>
    <t>Práce přesčas</t>
  </si>
  <si>
    <t>m</t>
  </si>
  <si>
    <t>Zařízení staveniště</t>
  </si>
  <si>
    <t>m2</t>
  </si>
  <si>
    <t>Montáž</t>
  </si>
  <si>
    <t>Bez pevné podl.</t>
  </si>
  <si>
    <t>Malý rozsah prací</t>
  </si>
  <si>
    <t>PSV</t>
  </si>
  <si>
    <t>Kulturní památka</t>
  </si>
  <si>
    <t>Ztížené podmínky</t>
  </si>
  <si>
    <t>kus</t>
  </si>
  <si>
    <t>Provozní vlivy</t>
  </si>
  <si>
    <t>VÝŠKOVÁ ÚPRAVA KRYCÍCH HRNCŮ</t>
  </si>
  <si>
    <t>"M"</t>
  </si>
  <si>
    <t>Ostatní-DIO</t>
  </si>
  <si>
    <t>NUS z rozpočtu</t>
  </si>
  <si>
    <t>Ostatní materiál</t>
  </si>
  <si>
    <t>Přesun hmot a sutí</t>
  </si>
  <si>
    <t>Součet</t>
  </si>
  <si>
    <t>ZRN celkem</t>
  </si>
  <si>
    <t>DPH 21%</t>
  </si>
  <si>
    <t>DN celkem</t>
  </si>
  <si>
    <t>NUS celkem</t>
  </si>
  <si>
    <t>Základ 0%</t>
  </si>
  <si>
    <t>Celkem s DPH</t>
  </si>
  <si>
    <t>DPH 0%</t>
  </si>
  <si>
    <t>Celkem bez DPH</t>
  </si>
  <si>
    <t>Základ 21%</t>
  </si>
  <si>
    <t>Celkem včetně DPH</t>
  </si>
  <si>
    <t>Objednatel</t>
  </si>
  <si>
    <t>Zhotovitel</t>
  </si>
  <si>
    <t>Datum, razítko a podpis</t>
  </si>
  <si>
    <t>00066001</t>
  </si>
  <si>
    <t>VÝŠKOVÁ ÚPRAVA POKLOPŮ A MŘÍŽÍ</t>
  </si>
  <si>
    <t>bm</t>
  </si>
  <si>
    <t>ČIŠTĚNÍ VOZOVEK SAMOSBĚREM</t>
  </si>
  <si>
    <t>ŘEZÁNÍ ASFALT. KRYTU</t>
  </si>
  <si>
    <t>agregovaná pol.</t>
  </si>
  <si>
    <t>POPLATKY ZA LIKVIDACI ODPADU NEKONTAMINOVANÝCH</t>
  </si>
  <si>
    <t>FRÉZOVÁNÍ DRÁŽKY PRŮŘEZU DO 200MM2 V ASFALTOVÉ VOZOVCE</t>
  </si>
  <si>
    <t>TĚSNĚNÍ DILATAČ SPAR ASF ZÁLIVKOU PRŮŘ DO 200MM2</t>
  </si>
  <si>
    <t>OSTATNÍ POŽADAVKY - DIO, GEODETICKÉ ZAMĚŘENÍ SKUTEČNÉHO PROVEDENÍ před a po dokončení včetně zaměření zesílení konstrukce , ZJIŠTENÍ A VYTYČENÍ INŽ. SÍTÍ</t>
  </si>
  <si>
    <t>VOZOVKOVÉ VRSTVY ZE ŠTĚRKODRTI tl. 300mm</t>
  </si>
  <si>
    <t>souvislá oprava  komunikace</t>
  </si>
  <si>
    <t>015111</t>
  </si>
  <si>
    <t>ASFALTOVÝ BETON MODIFIK PRO OBRUSNÉ VRSTVY ACO 11+,  tl. 40 mm</t>
  </si>
  <si>
    <t xml:space="preserve">ODKOPÁVKY A PROKOPÁVKY OBECNÉ TŘ. I, ODVOZ DO 20KM </t>
  </si>
  <si>
    <t>Název akce : II/101 Kladno</t>
  </si>
  <si>
    <t>ASFALTOVÝ BETON  PRO MODIFIK LOŽNÍ VRSTVY   ACL 16+,  tl. 60mm</t>
  </si>
  <si>
    <t>ASFALTOVÝ BETON MODIFIK PRO PODKLADNÍ VRSTVY   ACP 16+,  tl. 50mm</t>
  </si>
  <si>
    <t>ČIŠTĚNÍ KRAJNIC OD NÁNOSU TL. DO 100 MM S ODVOZEM NA SKLÁDKU</t>
  </si>
  <si>
    <t xml:space="preserve">ZPEVNĚNÍ KRAJNIC Z RECYKLÁTU DO TL. 100MM  </t>
  </si>
  <si>
    <t>VODOROVNÉ DOPRAVNÍ ZNAČENÍ - PŘEDEM PŘIPRAVENÉ SYMBOLY</t>
  </si>
  <si>
    <t>91551</t>
  </si>
  <si>
    <t>ks</t>
  </si>
  <si>
    <t>VODOR DOPRAV ZNAČ - PÍSMENA</t>
  </si>
  <si>
    <t>91552</t>
  </si>
  <si>
    <t>SEPARAČNÍ GEOTEXTILIE DO 600G/M</t>
  </si>
  <si>
    <t xml:space="preserve">574B34  </t>
  </si>
  <si>
    <t>574D56</t>
  </si>
  <si>
    <t xml:space="preserve">574F46 </t>
  </si>
  <si>
    <t>staničení silnice II/101 Kladno  v km    49,270-50,830</t>
  </si>
  <si>
    <t>II/101 Kladno</t>
  </si>
  <si>
    <t>staničení silnice II/101  v km 49,270-50,830</t>
  </si>
  <si>
    <t xml:space="preserve">VDZ V - 12,5 , přechody pro chodce,  stíny, BUS, BARVOU, ZÁKLADNÍ </t>
  </si>
  <si>
    <t>VODOR DOPRAV ZNAČ PLASTEM STRUKTURÁLNÍ NEHLUČNÉ - DOD A POKLÁDKA - vodící proužek 12,5; přechody pro chodce, stíny, BUS</t>
  </si>
  <si>
    <t>SPOJOVACÍ POSTŘIK ZE SIL. MODIFIK EMULZE DO 0,5KG/M2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</si>
</sst>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;\-#,##0.00;\-#"/>
  </numFmts>
  <fonts count="24">
    <font>
      <sz val="8"/>
      <color rgb="FF000000"/>
      <name val="Open Sans"/>
      <family val="2"/>
    </font>
    <font>
      <sz val="10"/>
      <name val="Arial"/>
      <family val="2"/>
    </font>
    <font>
      <sz val="24"/>
      <name val="Arial"/>
      <family val="2"/>
    </font>
    <font>
      <b/>
      <sz val="13"/>
      <color rgb="FF000000"/>
      <name val="Arial"/>
      <family val="2"/>
    </font>
    <font>
      <sz val="8"/>
      <name val="Open Sans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00000"/>
      <name val="Arial"/>
      <family val="2"/>
    </font>
    <font>
      <sz val="10"/>
      <name val="Open Sans"/>
      <family val="2"/>
    </font>
    <font>
      <sz val="12"/>
      <color indexed="8"/>
      <name val="Book Antiqua"/>
      <family val="1"/>
    </font>
    <font>
      <sz val="12"/>
      <color rgb="FFFF0000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wrapText="1"/>
    </xf>
    <xf numFmtId="0" fontId="12" fillId="0" borderId="6" xfId="0" applyFont="1" applyBorder="1" applyAlignment="1">
      <alignment wrapText="1"/>
    </xf>
    <xf numFmtId="165" fontId="13" fillId="0" borderId="0" xfId="0" applyNumberFormat="1" applyFont="1"/>
    <xf numFmtId="0" fontId="1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8" fillId="0" borderId="0" xfId="0" applyFont="1"/>
    <xf numFmtId="49" fontId="7" fillId="0" borderId="9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" fontId="8" fillId="0" borderId="8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2" fontId="8" fillId="0" borderId="12" xfId="0" applyNumberFormat="1" applyFont="1" applyBorder="1"/>
    <xf numFmtId="4" fontId="7" fillId="2" borderId="13" xfId="0" applyNumberFormat="1" applyFont="1" applyFill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top"/>
    </xf>
    <xf numFmtId="49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11" fillId="0" borderId="17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1" fillId="0" borderId="20" xfId="0" applyNumberFormat="1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49" fontId="1" fillId="3" borderId="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2" fontId="7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top"/>
    </xf>
    <xf numFmtId="2" fontId="22" fillId="0" borderId="0" xfId="0" applyNumberFormat="1" applyFont="1" applyAlignment="1">
      <alignment vertical="top"/>
    </xf>
    <xf numFmtId="0" fontId="22" fillId="0" borderId="0" xfId="0" applyFont="1" applyAlignment="1">
      <alignment horizontal="center" vertical="center"/>
    </xf>
    <xf numFmtId="0" fontId="8" fillId="3" borderId="0" xfId="0" applyFont="1" applyFill="1" applyAlignment="1">
      <alignment vertical="top"/>
    </xf>
    <xf numFmtId="0" fontId="7" fillId="3" borderId="2" xfId="0" applyFont="1" applyFill="1" applyBorder="1" applyAlignment="1">
      <alignment horizontal="center" vertical="center"/>
    </xf>
    <xf numFmtId="0" fontId="0" fillId="3" borderId="0" xfId="0" applyFill="1" applyAlignment="1">
      <alignment vertical="top"/>
    </xf>
    <xf numFmtId="49" fontId="1" fillId="0" borderId="9" xfId="0" applyNumberFormat="1" applyFont="1" applyBorder="1" applyAlignment="1">
      <alignment horizontal="center" vertical="center"/>
    </xf>
    <xf numFmtId="4" fontId="1" fillId="4" borderId="8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49" fontId="19" fillId="0" borderId="21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49" fontId="8" fillId="0" borderId="24" xfId="0" applyNumberFormat="1" applyFont="1" applyBorder="1" applyAlignment="1">
      <alignment horizontal="left" vertical="center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49" fontId="19" fillId="0" borderId="24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0" fillId="0" borderId="0" xfId="0" applyAlignment="1">
      <alignment vertical="top"/>
    </xf>
    <xf numFmtId="0" fontId="4" fillId="0" borderId="15" xfId="0" applyFont="1" applyBorder="1" applyAlignment="1">
      <alignment vertical="top"/>
    </xf>
    <xf numFmtId="49" fontId="21" fillId="0" borderId="27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49" fontId="6" fillId="2" borderId="31" xfId="0" applyNumberFormat="1" applyFont="1" applyFill="1" applyBorder="1" applyAlignment="1">
      <alignment horizontal="left" vertical="center" wrapText="1"/>
    </xf>
    <xf numFmtId="0" fontId="4" fillId="0" borderId="3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9" fillId="0" borderId="0" xfId="0" applyNumberFormat="1" applyFont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7" fillId="0" borderId="3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top"/>
    </xf>
    <xf numFmtId="49" fontId="7" fillId="2" borderId="33" xfId="0" applyNumberFormat="1" applyFont="1" applyFill="1" applyBorder="1" applyAlignment="1">
      <alignment horizontal="left" vertical="center"/>
    </xf>
    <xf numFmtId="0" fontId="4" fillId="0" borderId="34" xfId="0" applyFont="1" applyBorder="1" applyAlignment="1">
      <alignment vertical="top"/>
    </xf>
    <xf numFmtId="49" fontId="7" fillId="0" borderId="35" xfId="0" applyNumberFormat="1" applyFont="1" applyBorder="1" applyAlignment="1">
      <alignment horizontal="left" vertical="center"/>
    </xf>
    <xf numFmtId="0" fontId="4" fillId="0" borderId="36" xfId="0" applyFont="1" applyBorder="1" applyAlignment="1">
      <alignment vertical="top"/>
    </xf>
    <xf numFmtId="49" fontId="15" fillId="0" borderId="0" xfId="0" applyNumberFormat="1" applyFont="1" applyAlignment="1">
      <alignment horizontal="center" vertical="center"/>
    </xf>
    <xf numFmtId="49" fontId="8" fillId="0" borderId="33" xfId="0" applyNumberFormat="1" applyFont="1" applyBorder="1" applyAlignment="1">
      <alignment horizontal="left" vertical="center"/>
    </xf>
    <xf numFmtId="0" fontId="4" fillId="0" borderId="37" xfId="0" applyFont="1" applyBorder="1" applyAlignment="1">
      <alignment vertical="top"/>
    </xf>
    <xf numFmtId="14" fontId="4" fillId="2" borderId="6" xfId="0" applyNumberFormat="1" applyFont="1" applyFill="1" applyBorder="1" applyAlignment="1">
      <alignment horizontal="left"/>
    </xf>
    <xf numFmtId="0" fontId="4" fillId="0" borderId="38" xfId="0" applyFont="1" applyBorder="1" applyAlignment="1">
      <alignment vertical="top"/>
    </xf>
    <xf numFmtId="49" fontId="4" fillId="0" borderId="3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top"/>
    </xf>
    <xf numFmtId="0" fontId="4" fillId="0" borderId="40" xfId="0" applyFont="1" applyBorder="1" applyAlignment="1">
      <alignment vertical="top"/>
    </xf>
    <xf numFmtId="49" fontId="17" fillId="0" borderId="33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top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49" fontId="11" fillId="2" borderId="0" xfId="0" applyNumberFormat="1" applyFont="1" applyFill="1" applyBorder="1" applyAlignment="1">
      <alignment horizontal="left" vertical="center"/>
    </xf>
    <xf numFmtId="49" fontId="8" fillId="0" borderId="35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1" fillId="0" borderId="41" xfId="0" applyFont="1" applyBorder="1" applyAlignment="1">
      <alignment horizontal="left" vertical="top"/>
    </xf>
    <xf numFmtId="0" fontId="4" fillId="0" borderId="38" xfId="0" applyFont="1" applyBorder="1" applyAlignment="1">
      <alignment vertical="top"/>
    </xf>
    <xf numFmtId="0" fontId="11" fillId="0" borderId="42" xfId="0" applyFont="1" applyBorder="1" applyAlignment="1">
      <alignment horizontal="left" vertical="top"/>
    </xf>
    <xf numFmtId="0" fontId="4" fillId="0" borderId="34" xfId="0" applyFont="1" applyBorder="1" applyAlignment="1">
      <alignment vertical="top"/>
    </xf>
    <xf numFmtId="0" fontId="11" fillId="0" borderId="43" xfId="0" applyFont="1" applyBorder="1" applyAlignment="1">
      <alignment horizontal="left" vertical="top"/>
    </xf>
    <xf numFmtId="0" fontId="4" fillId="0" borderId="44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2</xdr:col>
      <xdr:colOff>866775</xdr:colOff>
      <xdr:row>29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30194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tabSelected="1" workbookViewId="0" topLeftCell="A1">
      <selection activeCell="C10" sqref="C10:D11"/>
    </sheetView>
  </sheetViews>
  <sheetFormatPr defaultColWidth="16.8515625" defaultRowHeight="15" customHeight="1"/>
  <cols>
    <col min="1" max="1" width="14.00390625" style="0" customWidth="1"/>
    <col min="2" max="2" width="18.28125" style="0" customWidth="1"/>
    <col min="3" max="3" width="23.140625" style="0" customWidth="1"/>
    <col min="4" max="4" width="14.00390625" style="0" customWidth="1"/>
    <col min="5" max="5" width="20.7109375" style="0" customWidth="1"/>
    <col min="6" max="6" width="23.7109375" style="0" customWidth="1"/>
    <col min="7" max="7" width="24.140625" style="0" customWidth="1"/>
    <col min="8" max="8" width="18.00390625" style="0" customWidth="1"/>
    <col min="9" max="9" width="30.28125" style="0" customWidth="1"/>
    <col min="10" max="10" width="43.140625" style="0" customWidth="1"/>
    <col min="11" max="26" width="15.7109375" style="0" customWidth="1"/>
  </cols>
  <sheetData>
    <row r="1" spans="1:26" ht="22.5" customHeight="1">
      <c r="A1" s="108" t="s">
        <v>0</v>
      </c>
      <c r="B1" s="79"/>
      <c r="C1" s="79"/>
      <c r="D1" s="79"/>
      <c r="E1" s="79"/>
      <c r="F1" s="79"/>
      <c r="G1" s="79"/>
      <c r="H1" s="79"/>
      <c r="I1" s="79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85" t="s">
        <v>1</v>
      </c>
      <c r="B2" s="86"/>
      <c r="C2" s="88" t="s">
        <v>100</v>
      </c>
      <c r="D2" s="89"/>
      <c r="E2" s="93" t="s">
        <v>2</v>
      </c>
      <c r="F2" s="94" t="s">
        <v>3</v>
      </c>
      <c r="G2" s="86"/>
      <c r="H2" s="93" t="s">
        <v>4</v>
      </c>
      <c r="I2" s="109" t="s">
        <v>70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>
      <c r="A3" s="87"/>
      <c r="B3" s="79"/>
      <c r="C3" s="90"/>
      <c r="D3" s="91"/>
      <c r="E3" s="79"/>
      <c r="F3" s="79"/>
      <c r="G3" s="79"/>
      <c r="H3" s="79"/>
      <c r="I3" s="11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107" t="s">
        <v>5</v>
      </c>
      <c r="B4" s="79"/>
      <c r="C4" s="92" t="s">
        <v>81</v>
      </c>
      <c r="D4" s="79"/>
      <c r="E4" s="95" t="s">
        <v>7</v>
      </c>
      <c r="F4" s="95"/>
      <c r="G4" s="79"/>
      <c r="H4" s="95" t="s">
        <v>4</v>
      </c>
      <c r="I4" s="113" t="s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87"/>
      <c r="B5" s="79"/>
      <c r="C5" s="79"/>
      <c r="D5" s="79"/>
      <c r="E5" s="79"/>
      <c r="F5" s="79"/>
      <c r="G5" s="79"/>
      <c r="H5" s="79"/>
      <c r="I5" s="114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107" t="s">
        <v>13</v>
      </c>
      <c r="B6" s="79"/>
      <c r="C6" s="115" t="s">
        <v>101</v>
      </c>
      <c r="D6" s="116"/>
      <c r="E6" s="95" t="s">
        <v>18</v>
      </c>
      <c r="F6" s="117"/>
      <c r="G6" s="116"/>
      <c r="H6" s="95" t="s">
        <v>4</v>
      </c>
      <c r="I6" s="113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87"/>
      <c r="B7" s="79"/>
      <c r="C7" s="90"/>
      <c r="D7" s="91"/>
      <c r="E7" s="79"/>
      <c r="F7" s="90"/>
      <c r="G7" s="91"/>
      <c r="H7" s="79"/>
      <c r="I7" s="114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107" t="s">
        <v>20</v>
      </c>
      <c r="B8" s="79"/>
      <c r="C8" s="95"/>
      <c r="D8" s="79"/>
      <c r="E8" s="95" t="s">
        <v>21</v>
      </c>
      <c r="F8" s="95"/>
      <c r="G8" s="79"/>
      <c r="H8" s="95" t="s">
        <v>22</v>
      </c>
      <c r="I8" s="13"/>
      <c r="J8" s="1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87"/>
      <c r="B9" s="79"/>
      <c r="C9" s="79"/>
      <c r="D9" s="79"/>
      <c r="E9" s="79"/>
      <c r="F9" s="79"/>
      <c r="G9" s="79"/>
      <c r="H9" s="79"/>
      <c r="I9" s="15"/>
      <c r="J9" s="1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107" t="s">
        <v>23</v>
      </c>
      <c r="B10" s="79"/>
      <c r="C10" s="95" t="s">
        <v>8</v>
      </c>
      <c r="D10" s="79"/>
      <c r="E10" s="95" t="s">
        <v>24</v>
      </c>
      <c r="F10" s="95"/>
      <c r="G10" s="79"/>
      <c r="H10" s="95" t="s">
        <v>25</v>
      </c>
      <c r="I10" s="105">
        <v>44105</v>
      </c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111"/>
      <c r="B11" s="104"/>
      <c r="C11" s="104"/>
      <c r="D11" s="104"/>
      <c r="E11" s="104"/>
      <c r="F11" s="104"/>
      <c r="G11" s="104"/>
      <c r="H11" s="104"/>
      <c r="I11" s="106"/>
      <c r="J11" s="1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102" t="s">
        <v>26</v>
      </c>
      <c r="B12" s="79"/>
      <c r="C12" s="79"/>
      <c r="D12" s="79"/>
      <c r="E12" s="79"/>
      <c r="F12" s="79"/>
      <c r="G12" s="79"/>
      <c r="H12" s="79"/>
      <c r="I12" s="79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17" t="s">
        <v>27</v>
      </c>
      <c r="B13" s="112" t="s">
        <v>28</v>
      </c>
      <c r="C13" s="97"/>
      <c r="D13" s="17" t="s">
        <v>30</v>
      </c>
      <c r="E13" s="112" t="s">
        <v>31</v>
      </c>
      <c r="F13" s="97"/>
      <c r="G13" s="17" t="s">
        <v>32</v>
      </c>
      <c r="H13" s="112" t="s">
        <v>33</v>
      </c>
      <c r="I13" s="9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9.25" customHeight="1">
      <c r="A14" s="20" t="s">
        <v>34</v>
      </c>
      <c r="B14" s="21" t="s">
        <v>35</v>
      </c>
      <c r="C14" s="22">
        <f>rozpočet!G31</f>
        <v>0</v>
      </c>
      <c r="D14" s="103" t="s">
        <v>38</v>
      </c>
      <c r="E14" s="97"/>
      <c r="F14" s="22">
        <v>0</v>
      </c>
      <c r="G14" s="103" t="s">
        <v>40</v>
      </c>
      <c r="H14" s="97"/>
      <c r="I14" s="22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9.25" customHeight="1">
      <c r="A15" s="23" t="s">
        <v>8</v>
      </c>
      <c r="B15" s="21" t="s">
        <v>42</v>
      </c>
      <c r="C15" s="22">
        <v>0</v>
      </c>
      <c r="D15" s="103" t="s">
        <v>43</v>
      </c>
      <c r="E15" s="97"/>
      <c r="F15" s="22">
        <v>0</v>
      </c>
      <c r="G15" s="103" t="s">
        <v>44</v>
      </c>
      <c r="H15" s="97"/>
      <c r="I15" s="2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" customHeight="1">
      <c r="A16" s="20" t="s">
        <v>45</v>
      </c>
      <c r="B16" s="21" t="s">
        <v>35</v>
      </c>
      <c r="C16" s="22">
        <v>0</v>
      </c>
      <c r="D16" s="103" t="s">
        <v>46</v>
      </c>
      <c r="E16" s="97"/>
      <c r="F16" s="22">
        <v>0</v>
      </c>
      <c r="G16" s="103" t="s">
        <v>47</v>
      </c>
      <c r="H16" s="97"/>
      <c r="I16" s="2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 customHeight="1">
      <c r="A17" s="23" t="s">
        <v>8</v>
      </c>
      <c r="B17" s="21" t="s">
        <v>42</v>
      </c>
      <c r="C17" s="22">
        <v>0</v>
      </c>
      <c r="D17" s="103" t="s">
        <v>8</v>
      </c>
      <c r="E17" s="97"/>
      <c r="F17" s="24" t="s">
        <v>8</v>
      </c>
      <c r="G17" s="103" t="s">
        <v>49</v>
      </c>
      <c r="H17" s="97"/>
      <c r="I17" s="2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6.5" customHeight="1">
      <c r="A18" s="20" t="s">
        <v>51</v>
      </c>
      <c r="B18" s="21" t="s">
        <v>35</v>
      </c>
      <c r="C18" s="22">
        <v>0</v>
      </c>
      <c r="D18" s="103" t="s">
        <v>8</v>
      </c>
      <c r="E18" s="97"/>
      <c r="F18" s="24" t="s">
        <v>8</v>
      </c>
      <c r="G18" s="103" t="s">
        <v>52</v>
      </c>
      <c r="H18" s="97"/>
      <c r="I18" s="2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 customHeight="1">
      <c r="A19" s="23" t="s">
        <v>8</v>
      </c>
      <c r="B19" s="21" t="s">
        <v>42</v>
      </c>
      <c r="C19" s="22">
        <v>0</v>
      </c>
      <c r="D19" s="103" t="s">
        <v>8</v>
      </c>
      <c r="E19" s="97"/>
      <c r="F19" s="24" t="s">
        <v>8</v>
      </c>
      <c r="G19" s="103" t="s">
        <v>53</v>
      </c>
      <c r="H19" s="97"/>
      <c r="I19" s="2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3.5" customHeight="1">
      <c r="A20" s="96" t="s">
        <v>54</v>
      </c>
      <c r="B20" s="97"/>
      <c r="C20" s="22">
        <v>0</v>
      </c>
      <c r="D20" s="103" t="s">
        <v>8</v>
      </c>
      <c r="E20" s="97"/>
      <c r="F20" s="24" t="s">
        <v>8</v>
      </c>
      <c r="G20" s="103" t="s">
        <v>8</v>
      </c>
      <c r="H20" s="97"/>
      <c r="I20" s="24" t="s">
        <v>8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3.5" customHeight="1">
      <c r="A21" s="100" t="s">
        <v>55</v>
      </c>
      <c r="B21" s="101"/>
      <c r="C21" s="27">
        <v>0</v>
      </c>
      <c r="D21" s="118" t="s">
        <v>8</v>
      </c>
      <c r="E21" s="101"/>
      <c r="F21" s="28" t="s">
        <v>8</v>
      </c>
      <c r="G21" s="118" t="s">
        <v>8</v>
      </c>
      <c r="H21" s="101"/>
      <c r="I21" s="28" t="s">
        <v>8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0.25" customHeight="1">
      <c r="A22" s="96" t="s">
        <v>57</v>
      </c>
      <c r="B22" s="97"/>
      <c r="C22" s="22">
        <f>SUM(C14:C21)</f>
        <v>0</v>
      </c>
      <c r="D22" s="96" t="s">
        <v>59</v>
      </c>
      <c r="E22" s="97"/>
      <c r="F22" s="22">
        <v>0</v>
      </c>
      <c r="G22" s="96" t="s">
        <v>60</v>
      </c>
      <c r="H22" s="97"/>
      <c r="I22" s="29">
        <f>SUM(I14:I19)</f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" customHeight="1">
      <c r="A24" s="98" t="s">
        <v>61</v>
      </c>
      <c r="B24" s="99"/>
      <c r="C24" s="30">
        <v>0</v>
      </c>
      <c r="D24" s="98" t="s">
        <v>63</v>
      </c>
      <c r="E24" s="99"/>
      <c r="F24" s="30">
        <v>0</v>
      </c>
      <c r="G24" s="98" t="s">
        <v>64</v>
      </c>
      <c r="H24" s="99"/>
      <c r="I24" s="30">
        <f>C24</f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3.5" customHeight="1">
      <c r="A25" s="98" t="s">
        <v>65</v>
      </c>
      <c r="B25" s="99"/>
      <c r="C25" s="30">
        <f>C22+I22</f>
        <v>0</v>
      </c>
      <c r="D25" s="98" t="s">
        <v>58</v>
      </c>
      <c r="E25" s="99"/>
      <c r="F25" s="30">
        <f>(C25*0.21)</f>
        <v>0</v>
      </c>
      <c r="G25" s="98" t="s">
        <v>66</v>
      </c>
      <c r="H25" s="99"/>
      <c r="I25" s="30">
        <f>SUM(C25:F25)</f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3.5" customHeight="1">
      <c r="A26" s="74" t="s">
        <v>8</v>
      </c>
      <c r="B26" s="75"/>
      <c r="C26" s="76"/>
      <c r="D26" s="77" t="s">
        <v>67</v>
      </c>
      <c r="E26" s="75"/>
      <c r="F26" s="76"/>
      <c r="G26" s="74" t="s">
        <v>68</v>
      </c>
      <c r="H26" s="75"/>
      <c r="I26" s="76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3.5" customHeight="1">
      <c r="A27" s="78"/>
      <c r="B27" s="79"/>
      <c r="C27" s="80"/>
      <c r="D27" s="81" t="s">
        <v>8</v>
      </c>
      <c r="E27" s="82"/>
      <c r="F27" s="83"/>
      <c r="G27" s="81" t="s">
        <v>8</v>
      </c>
      <c r="H27" s="82"/>
      <c r="I27" s="8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" customHeight="1">
      <c r="A28" s="78"/>
      <c r="B28" s="79"/>
      <c r="C28" s="80"/>
      <c r="D28" s="81" t="s">
        <v>8</v>
      </c>
      <c r="E28" s="82"/>
      <c r="F28" s="83"/>
      <c r="G28" s="81" t="s">
        <v>8</v>
      </c>
      <c r="H28" s="82"/>
      <c r="I28" s="8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" customHeight="1">
      <c r="A29" s="31"/>
      <c r="C29" s="32"/>
      <c r="D29" s="33"/>
      <c r="E29" s="34"/>
      <c r="F29" s="34"/>
      <c r="G29" s="31"/>
      <c r="I29" s="32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>
      <c r="A30" s="71" t="s">
        <v>8</v>
      </c>
      <c r="B30" s="72"/>
      <c r="C30" s="73"/>
      <c r="D30" s="71" t="s">
        <v>69</v>
      </c>
      <c r="E30" s="72"/>
      <c r="F30" s="73"/>
      <c r="G30" s="71" t="s">
        <v>69</v>
      </c>
      <c r="H30" s="72"/>
      <c r="I30" s="73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9"/>
      <c r="B36" s="19"/>
      <c r="C36" s="19"/>
      <c r="D36" s="19"/>
      <c r="E36" s="19"/>
      <c r="F36" s="19"/>
      <c r="G36" s="19"/>
      <c r="H36" s="19"/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19"/>
      <c r="B37" s="19"/>
      <c r="C37" s="19"/>
      <c r="D37" s="19"/>
      <c r="E37" s="19"/>
      <c r="F37" s="19"/>
      <c r="G37" s="19"/>
      <c r="H37" s="19"/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9"/>
      <c r="B38" s="19"/>
      <c r="C38" s="19"/>
      <c r="D38" s="19"/>
      <c r="E38" s="19"/>
      <c r="F38" s="19"/>
      <c r="G38" s="19"/>
      <c r="H38" s="19"/>
      <c r="I38" s="1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19"/>
      <c r="B39" s="19"/>
      <c r="C39" s="19"/>
      <c r="D39" s="19"/>
      <c r="E39" s="19"/>
      <c r="F39" s="19"/>
      <c r="G39" s="19"/>
      <c r="H39" s="19"/>
      <c r="I39" s="1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19"/>
      <c r="B41" s="19"/>
      <c r="C41" s="19"/>
      <c r="D41" s="19"/>
      <c r="E41" s="19"/>
      <c r="F41" s="19"/>
      <c r="G41" s="19"/>
      <c r="H41" s="19"/>
      <c r="I41" s="1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19"/>
      <c r="B44" s="19"/>
      <c r="C44" s="19"/>
      <c r="D44" s="19"/>
      <c r="E44" s="19"/>
      <c r="F44" s="19"/>
      <c r="G44" s="19"/>
      <c r="H44" s="19"/>
      <c r="I44" s="1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19"/>
      <c r="B45" s="19"/>
      <c r="C45" s="19"/>
      <c r="D45" s="19"/>
      <c r="E45" s="19"/>
      <c r="F45" s="19"/>
      <c r="G45" s="19"/>
      <c r="H45" s="19"/>
      <c r="I45" s="1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19"/>
      <c r="B46" s="19"/>
      <c r="C46" s="19"/>
      <c r="D46" s="19"/>
      <c r="E46" s="19"/>
      <c r="F46" s="19"/>
      <c r="G46" s="19"/>
      <c r="H46" s="19"/>
      <c r="I46" s="1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19"/>
      <c r="B48" s="19"/>
      <c r="C48" s="19"/>
      <c r="D48" s="19"/>
      <c r="E48" s="19"/>
      <c r="F48" s="19"/>
      <c r="G48" s="19"/>
      <c r="H48" s="19"/>
      <c r="I48" s="1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19"/>
      <c r="B50" s="19"/>
      <c r="C50" s="19"/>
      <c r="D50" s="19"/>
      <c r="E50" s="19"/>
      <c r="F50" s="19"/>
      <c r="G50" s="19"/>
      <c r="H50" s="19"/>
      <c r="I50" s="1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19"/>
      <c r="B51" s="19"/>
      <c r="C51" s="19"/>
      <c r="D51" s="19"/>
      <c r="E51" s="19"/>
      <c r="F51" s="19"/>
      <c r="G51" s="19"/>
      <c r="H51" s="19"/>
      <c r="I51" s="1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19"/>
      <c r="B53" s="19"/>
      <c r="C53" s="19"/>
      <c r="D53" s="19"/>
      <c r="E53" s="19"/>
      <c r="F53" s="19"/>
      <c r="G53" s="19"/>
      <c r="H53" s="19"/>
      <c r="I53" s="1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19"/>
      <c r="B55" s="19"/>
      <c r="C55" s="19"/>
      <c r="D55" s="19"/>
      <c r="E55" s="19"/>
      <c r="F55" s="19"/>
      <c r="G55" s="19"/>
      <c r="H55" s="19"/>
      <c r="I55" s="1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19"/>
      <c r="B58" s="19"/>
      <c r="C58" s="19"/>
      <c r="D58" s="19"/>
      <c r="E58" s="19"/>
      <c r="F58" s="19"/>
      <c r="G58" s="19"/>
      <c r="H58" s="19"/>
      <c r="I58" s="1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19"/>
      <c r="B59" s="19"/>
      <c r="C59" s="19"/>
      <c r="D59" s="19"/>
      <c r="E59" s="19"/>
      <c r="F59" s="19"/>
      <c r="G59" s="19"/>
      <c r="H59" s="19"/>
      <c r="I59" s="1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19"/>
      <c r="B60" s="19"/>
      <c r="C60" s="19"/>
      <c r="D60" s="19"/>
      <c r="E60" s="19"/>
      <c r="F60" s="19"/>
      <c r="G60" s="19"/>
      <c r="H60" s="19"/>
      <c r="I60" s="1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19"/>
      <c r="B61" s="19"/>
      <c r="C61" s="19"/>
      <c r="D61" s="19"/>
      <c r="E61" s="19"/>
      <c r="F61" s="19"/>
      <c r="G61" s="19"/>
      <c r="H61" s="19"/>
      <c r="I61" s="1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19"/>
      <c r="B62" s="19"/>
      <c r="C62" s="19"/>
      <c r="D62" s="19"/>
      <c r="E62" s="19"/>
      <c r="F62" s="19"/>
      <c r="G62" s="19"/>
      <c r="H62" s="19"/>
      <c r="I62" s="1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19"/>
      <c r="B63" s="19"/>
      <c r="C63" s="19"/>
      <c r="D63" s="19"/>
      <c r="E63" s="19"/>
      <c r="F63" s="19"/>
      <c r="G63" s="19"/>
      <c r="H63" s="19"/>
      <c r="I63" s="1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19"/>
      <c r="B64" s="19"/>
      <c r="C64" s="19"/>
      <c r="D64" s="19"/>
      <c r="E64" s="19"/>
      <c r="F64" s="19"/>
      <c r="G64" s="19"/>
      <c r="H64" s="19"/>
      <c r="I64" s="1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19"/>
      <c r="B65" s="19"/>
      <c r="C65" s="19"/>
      <c r="D65" s="19"/>
      <c r="E65" s="19"/>
      <c r="F65" s="19"/>
      <c r="G65" s="19"/>
      <c r="H65" s="19"/>
      <c r="I65" s="1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19"/>
      <c r="B66" s="19"/>
      <c r="C66" s="19"/>
      <c r="D66" s="19"/>
      <c r="E66" s="19"/>
      <c r="F66" s="19"/>
      <c r="G66" s="19"/>
      <c r="H66" s="19"/>
      <c r="I66" s="1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19"/>
      <c r="B67" s="19"/>
      <c r="C67" s="19"/>
      <c r="D67" s="19"/>
      <c r="E67" s="19"/>
      <c r="F67" s="19"/>
      <c r="G67" s="19"/>
      <c r="H67" s="19"/>
      <c r="I67" s="1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19"/>
      <c r="B68" s="19"/>
      <c r="C68" s="19"/>
      <c r="D68" s="19"/>
      <c r="E68" s="19"/>
      <c r="F68" s="19"/>
      <c r="G68" s="19"/>
      <c r="H68" s="19"/>
      <c r="I68" s="1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19"/>
      <c r="B69" s="19"/>
      <c r="C69" s="19"/>
      <c r="D69" s="19"/>
      <c r="E69" s="19"/>
      <c r="F69" s="19"/>
      <c r="G69" s="19"/>
      <c r="H69" s="19"/>
      <c r="I69" s="1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19"/>
      <c r="B70" s="19"/>
      <c r="C70" s="19"/>
      <c r="D70" s="19"/>
      <c r="E70" s="19"/>
      <c r="F70" s="19"/>
      <c r="G70" s="19"/>
      <c r="H70" s="19"/>
      <c r="I70" s="1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19"/>
      <c r="B71" s="19"/>
      <c r="C71" s="19"/>
      <c r="D71" s="19"/>
      <c r="E71" s="19"/>
      <c r="F71" s="19"/>
      <c r="G71" s="19"/>
      <c r="H71" s="19"/>
      <c r="I71" s="1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0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73">
    <mergeCell ref="G14:H14"/>
    <mergeCell ref="H13:I13"/>
    <mergeCell ref="G15:H15"/>
    <mergeCell ref="G16:H16"/>
    <mergeCell ref="G17:H17"/>
    <mergeCell ref="D18:E18"/>
    <mergeCell ref="D19:E19"/>
    <mergeCell ref="D20:E20"/>
    <mergeCell ref="D21:E21"/>
    <mergeCell ref="G18:H18"/>
    <mergeCell ref="G19:H19"/>
    <mergeCell ref="G20:H20"/>
    <mergeCell ref="G21:H21"/>
    <mergeCell ref="A25:B25"/>
    <mergeCell ref="A4:B5"/>
    <mergeCell ref="A8:B9"/>
    <mergeCell ref="A1:I1"/>
    <mergeCell ref="H6:H7"/>
    <mergeCell ref="H2:H3"/>
    <mergeCell ref="I2:I3"/>
    <mergeCell ref="A10:B11"/>
    <mergeCell ref="B13:C13"/>
    <mergeCell ref="I4:I5"/>
    <mergeCell ref="I6:I7"/>
    <mergeCell ref="A6:B7"/>
    <mergeCell ref="C6:D7"/>
    <mergeCell ref="E6:E7"/>
    <mergeCell ref="F6:G7"/>
    <mergeCell ref="E13:F13"/>
    <mergeCell ref="A12:I12"/>
    <mergeCell ref="F4:G5"/>
    <mergeCell ref="H4:H5"/>
    <mergeCell ref="D16:E16"/>
    <mergeCell ref="D17:E17"/>
    <mergeCell ref="F10:G11"/>
    <mergeCell ref="D14:E14"/>
    <mergeCell ref="C8:D9"/>
    <mergeCell ref="E8:E9"/>
    <mergeCell ref="C10:D11"/>
    <mergeCell ref="E10:E11"/>
    <mergeCell ref="D15:E15"/>
    <mergeCell ref="F8:G9"/>
    <mergeCell ref="H8:H9"/>
    <mergeCell ref="H10:H11"/>
    <mergeCell ref="I10:I11"/>
    <mergeCell ref="A24:B24"/>
    <mergeCell ref="A20:B20"/>
    <mergeCell ref="A21:B21"/>
    <mergeCell ref="A22:B22"/>
    <mergeCell ref="D22:E22"/>
    <mergeCell ref="G22:H22"/>
    <mergeCell ref="G24:H24"/>
    <mergeCell ref="G25:H25"/>
    <mergeCell ref="G27:I27"/>
    <mergeCell ref="D24:E24"/>
    <mergeCell ref="D25:E25"/>
    <mergeCell ref="D27:F27"/>
    <mergeCell ref="A2:B3"/>
    <mergeCell ref="C2:D3"/>
    <mergeCell ref="C4:D5"/>
    <mergeCell ref="E2:E3"/>
    <mergeCell ref="F2:G3"/>
    <mergeCell ref="E4:E5"/>
    <mergeCell ref="A30:C30"/>
    <mergeCell ref="D30:F30"/>
    <mergeCell ref="G30:I30"/>
    <mergeCell ref="A26:C26"/>
    <mergeCell ref="D26:F26"/>
    <mergeCell ref="G26:I26"/>
    <mergeCell ref="A27:C27"/>
    <mergeCell ref="A28:C28"/>
    <mergeCell ref="D28:F28"/>
    <mergeCell ref="G28:I28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8"/>
  <sheetViews>
    <sheetView workbookViewId="0" topLeftCell="A3">
      <selection activeCell="E28" sqref="E28"/>
    </sheetView>
  </sheetViews>
  <sheetFormatPr defaultColWidth="16.8515625" defaultRowHeight="15" customHeight="1"/>
  <cols>
    <col min="1" max="1" width="10.421875" style="0" customWidth="1"/>
    <col min="2" max="2" width="15.140625" style="0" customWidth="1"/>
    <col min="3" max="3" width="97.7109375" style="0" customWidth="1"/>
    <col min="4" max="4" width="13.7109375" style="0" customWidth="1"/>
    <col min="5" max="5" width="14.7109375" style="55" customWidth="1"/>
    <col min="6" max="6" width="13.8515625" style="60" customWidth="1"/>
    <col min="7" max="7" width="23.00390625" style="0" customWidth="1"/>
    <col min="8" max="26" width="10.140625" style="0" customWidth="1"/>
  </cols>
  <sheetData>
    <row r="1" spans="1:26" ht="15.75">
      <c r="A1" s="119" t="s">
        <v>6</v>
      </c>
      <c r="B1" s="79"/>
      <c r="C1" s="79"/>
      <c r="D1" s="79"/>
      <c r="E1" s="79"/>
      <c r="F1" s="79"/>
      <c r="G1" s="79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>
      <c r="A2" s="4"/>
      <c r="B2" s="4"/>
      <c r="C2" s="4"/>
      <c r="D2" s="4"/>
      <c r="E2" s="53"/>
      <c r="F2" s="5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>
      <c r="A3" s="120" t="s">
        <v>85</v>
      </c>
      <c r="B3" s="79"/>
      <c r="C3" s="79"/>
      <c r="D3" s="79"/>
      <c r="E3" s="79"/>
      <c r="F3" s="79"/>
      <c r="G3" s="7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4" t="s">
        <v>99</v>
      </c>
      <c r="B4" s="4"/>
      <c r="C4" s="4"/>
      <c r="D4" s="4"/>
      <c r="E4" s="53"/>
      <c r="F4" s="5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4"/>
      <c r="B5" s="4"/>
      <c r="C5" s="4"/>
      <c r="D5" s="4"/>
      <c r="E5" s="53"/>
      <c r="F5" s="5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4" t="s">
        <v>9</v>
      </c>
      <c r="B6" s="4"/>
      <c r="C6" s="4"/>
      <c r="D6" s="4"/>
      <c r="E6" s="53"/>
      <c r="F6" s="58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2"/>
      <c r="B7" s="4"/>
      <c r="C7" s="4"/>
      <c r="D7" s="57"/>
      <c r="E7" s="56"/>
      <c r="F7" s="5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7.75" customHeight="1">
      <c r="A8" s="5" t="s">
        <v>10</v>
      </c>
      <c r="B8" s="6" t="s">
        <v>11</v>
      </c>
      <c r="C8" s="8" t="s">
        <v>12</v>
      </c>
      <c r="D8" s="6" t="s">
        <v>14</v>
      </c>
      <c r="E8" s="54" t="s">
        <v>15</v>
      </c>
      <c r="F8" s="59" t="s">
        <v>16</v>
      </c>
      <c r="G8" s="9" t="s">
        <v>17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8.5" customHeight="1">
      <c r="A9" s="10">
        <v>1</v>
      </c>
      <c r="B9" s="11" t="s">
        <v>75</v>
      </c>
      <c r="C9" s="42" t="s">
        <v>79</v>
      </c>
      <c r="D9" s="37" t="s">
        <v>29</v>
      </c>
      <c r="E9" s="66">
        <v>1</v>
      </c>
      <c r="F9" s="67">
        <v>0</v>
      </c>
      <c r="G9" s="38">
        <f>SUM(E9*F9)</f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9.5" customHeight="1">
      <c r="A10" s="16">
        <v>2</v>
      </c>
      <c r="B10" s="18">
        <v>113728</v>
      </c>
      <c r="C10" s="43" t="s">
        <v>36</v>
      </c>
      <c r="D10" s="18" t="s">
        <v>37</v>
      </c>
      <c r="E10" s="62">
        <v>1350.2</v>
      </c>
      <c r="F10" s="64">
        <v>0</v>
      </c>
      <c r="G10" s="39">
        <f aca="true" t="shared" si="0" ref="G10:G30">SUM(E10*F10)</f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customHeight="1">
      <c r="A11" s="16">
        <v>3</v>
      </c>
      <c r="B11" s="18">
        <v>919111</v>
      </c>
      <c r="C11" s="43" t="s">
        <v>74</v>
      </c>
      <c r="D11" s="18" t="s">
        <v>72</v>
      </c>
      <c r="E11" s="62">
        <v>377</v>
      </c>
      <c r="F11" s="64">
        <v>0</v>
      </c>
      <c r="G11" s="39">
        <f t="shared" si="0"/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.75" customHeight="1">
      <c r="A12" s="16">
        <v>4</v>
      </c>
      <c r="B12" s="49">
        <v>93818</v>
      </c>
      <c r="C12" s="50" t="s">
        <v>73</v>
      </c>
      <c r="D12" s="49" t="s">
        <v>41</v>
      </c>
      <c r="E12" s="62">
        <v>13352</v>
      </c>
      <c r="F12" s="64">
        <v>0</v>
      </c>
      <c r="G12" s="39">
        <f t="shared" si="0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1.75" customHeight="1">
      <c r="A13" s="16">
        <v>5</v>
      </c>
      <c r="B13" s="49">
        <v>122738</v>
      </c>
      <c r="C13" s="50" t="s">
        <v>84</v>
      </c>
      <c r="D13" s="49" t="s">
        <v>37</v>
      </c>
      <c r="E13" s="62">
        <v>90</v>
      </c>
      <c r="F13" s="64">
        <v>0</v>
      </c>
      <c r="G13" s="39">
        <f t="shared" si="0"/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.75" customHeight="1">
      <c r="A14" s="16">
        <v>6</v>
      </c>
      <c r="B14" s="49">
        <v>21461</v>
      </c>
      <c r="C14" s="50" t="s">
        <v>95</v>
      </c>
      <c r="D14" s="49" t="s">
        <v>41</v>
      </c>
      <c r="E14" s="62">
        <v>300</v>
      </c>
      <c r="F14" s="64">
        <v>0</v>
      </c>
      <c r="G14" s="39">
        <f t="shared" si="0"/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.75" customHeight="1">
      <c r="A15" s="16">
        <v>7</v>
      </c>
      <c r="B15" s="65">
        <v>56336</v>
      </c>
      <c r="C15" s="50" t="s">
        <v>80</v>
      </c>
      <c r="D15" s="65" t="s">
        <v>41</v>
      </c>
      <c r="E15" s="62">
        <v>300</v>
      </c>
      <c r="F15" s="64">
        <v>0</v>
      </c>
      <c r="G15" s="39">
        <f t="shared" si="0"/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8" customHeight="1">
      <c r="A16" s="16">
        <v>8</v>
      </c>
      <c r="B16" s="51" t="s">
        <v>98</v>
      </c>
      <c r="C16" s="50" t="s">
        <v>87</v>
      </c>
      <c r="D16" s="49" t="s">
        <v>41</v>
      </c>
      <c r="E16" s="62">
        <v>300</v>
      </c>
      <c r="F16" s="64">
        <v>0</v>
      </c>
      <c r="G16" s="39">
        <f t="shared" si="0"/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8" customHeight="1">
      <c r="A17" s="16">
        <v>9</v>
      </c>
      <c r="B17" s="49">
        <v>572214</v>
      </c>
      <c r="C17" s="50" t="s">
        <v>104</v>
      </c>
      <c r="D17" s="49" t="s">
        <v>41</v>
      </c>
      <c r="E17" s="62">
        <v>27004</v>
      </c>
      <c r="F17" s="64">
        <v>0</v>
      </c>
      <c r="G17" s="39">
        <f t="shared" si="0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.75" customHeight="1">
      <c r="A18" s="16">
        <v>10</v>
      </c>
      <c r="B18" s="49" t="s">
        <v>97</v>
      </c>
      <c r="C18" s="50" t="s">
        <v>86</v>
      </c>
      <c r="D18" s="49" t="s">
        <v>41</v>
      </c>
      <c r="E18" s="62">
        <v>13352</v>
      </c>
      <c r="F18" s="64">
        <v>0</v>
      </c>
      <c r="G18" s="39">
        <f t="shared" si="0"/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16">
        <v>11</v>
      </c>
      <c r="B19" s="49" t="s">
        <v>96</v>
      </c>
      <c r="C19" s="50" t="s">
        <v>83</v>
      </c>
      <c r="D19" s="49" t="s">
        <v>41</v>
      </c>
      <c r="E19" s="62">
        <v>13352</v>
      </c>
      <c r="F19" s="64">
        <v>0</v>
      </c>
      <c r="G19" s="39">
        <f t="shared" si="0"/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2.5" customHeight="1">
      <c r="A20" s="16">
        <v>12</v>
      </c>
      <c r="B20" s="18">
        <v>113762</v>
      </c>
      <c r="C20" s="43" t="s">
        <v>77</v>
      </c>
      <c r="D20" s="18" t="s">
        <v>39</v>
      </c>
      <c r="E20" s="62">
        <v>1937</v>
      </c>
      <c r="F20" s="64">
        <v>0</v>
      </c>
      <c r="G20" s="39">
        <f t="shared" si="0"/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2.5" customHeight="1">
      <c r="A21" s="16">
        <v>13</v>
      </c>
      <c r="B21" s="18">
        <v>931312</v>
      </c>
      <c r="C21" s="43" t="s">
        <v>78</v>
      </c>
      <c r="D21" s="18" t="s">
        <v>39</v>
      </c>
      <c r="E21" s="62">
        <v>1937</v>
      </c>
      <c r="F21" s="64">
        <v>0</v>
      </c>
      <c r="G21" s="39">
        <f t="shared" si="0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2.5" customHeight="1">
      <c r="A22" s="16">
        <v>14</v>
      </c>
      <c r="B22" s="18">
        <v>12922</v>
      </c>
      <c r="C22" s="43" t="s">
        <v>88</v>
      </c>
      <c r="D22" s="18" t="s">
        <v>41</v>
      </c>
      <c r="E22" s="62">
        <v>572</v>
      </c>
      <c r="F22" s="64">
        <v>0</v>
      </c>
      <c r="G22" s="39">
        <f t="shared" si="0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2.5" customHeight="1">
      <c r="A23" s="16">
        <v>15</v>
      </c>
      <c r="B23" s="18">
        <v>56962</v>
      </c>
      <c r="C23" s="43" t="s">
        <v>89</v>
      </c>
      <c r="D23" s="18" t="s">
        <v>41</v>
      </c>
      <c r="E23" s="62">
        <v>572</v>
      </c>
      <c r="F23" s="64">
        <v>0</v>
      </c>
      <c r="G23" s="39">
        <f t="shared" si="0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16">
        <v>16</v>
      </c>
      <c r="B24" s="18">
        <v>89921</v>
      </c>
      <c r="C24" s="43" t="s">
        <v>71</v>
      </c>
      <c r="D24" s="18" t="s">
        <v>48</v>
      </c>
      <c r="E24" s="62">
        <v>3</v>
      </c>
      <c r="F24" s="64">
        <v>0</v>
      </c>
      <c r="G24" s="39">
        <f t="shared" si="0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>
      <c r="A25" s="16">
        <v>17</v>
      </c>
      <c r="B25" s="18">
        <v>89923</v>
      </c>
      <c r="C25" s="43" t="s">
        <v>50</v>
      </c>
      <c r="D25" s="18" t="s">
        <v>48</v>
      </c>
      <c r="E25" s="62">
        <v>2</v>
      </c>
      <c r="F25" s="64">
        <v>0</v>
      </c>
      <c r="G25" s="39">
        <f t="shared" si="0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35">
        <v>18</v>
      </c>
      <c r="B26" s="61" t="s">
        <v>82</v>
      </c>
      <c r="C26" s="44" t="s">
        <v>76</v>
      </c>
      <c r="D26" s="36" t="s">
        <v>19</v>
      </c>
      <c r="E26" s="63">
        <v>252</v>
      </c>
      <c r="F26" s="68">
        <v>0</v>
      </c>
      <c r="G26" s="40">
        <f t="shared" si="0"/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35">
        <v>19</v>
      </c>
      <c r="B27" s="61" t="s">
        <v>91</v>
      </c>
      <c r="C27" s="44" t="s">
        <v>90</v>
      </c>
      <c r="D27" s="36" t="s">
        <v>92</v>
      </c>
      <c r="E27" s="63">
        <v>19</v>
      </c>
      <c r="F27" s="68">
        <v>0</v>
      </c>
      <c r="G27" s="40">
        <f t="shared" si="0"/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35">
        <v>20</v>
      </c>
      <c r="B28" s="61" t="s">
        <v>94</v>
      </c>
      <c r="C28" s="44" t="s">
        <v>93</v>
      </c>
      <c r="D28" s="36" t="s">
        <v>92</v>
      </c>
      <c r="E28" s="63">
        <v>30</v>
      </c>
      <c r="F28" s="68">
        <v>0</v>
      </c>
      <c r="G28" s="40">
        <f t="shared" si="0"/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35">
        <v>21</v>
      </c>
      <c r="B29" s="36">
        <v>915111</v>
      </c>
      <c r="C29" s="44" t="s">
        <v>102</v>
      </c>
      <c r="D29" s="36" t="s">
        <v>41</v>
      </c>
      <c r="E29" s="63">
        <v>697</v>
      </c>
      <c r="F29" s="68">
        <v>0</v>
      </c>
      <c r="G29" s="40">
        <f t="shared" si="0"/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4.75" customHeight="1">
      <c r="A30" s="25">
        <v>22</v>
      </c>
      <c r="B30" s="26">
        <v>915221</v>
      </c>
      <c r="C30" s="45" t="s">
        <v>103</v>
      </c>
      <c r="D30" s="26" t="s">
        <v>41</v>
      </c>
      <c r="E30" s="69">
        <v>697</v>
      </c>
      <c r="F30" s="70">
        <v>0</v>
      </c>
      <c r="G30" s="41">
        <f t="shared" si="0"/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4"/>
      <c r="B31" s="4"/>
      <c r="C31" s="121" t="s">
        <v>56</v>
      </c>
      <c r="D31" s="104"/>
      <c r="E31" s="104"/>
      <c r="F31" s="122"/>
      <c r="G31" s="46">
        <f>SUM(G9:G30)</f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123" t="s">
        <v>58</v>
      </c>
      <c r="D32" s="124"/>
      <c r="E32" s="99"/>
      <c r="F32" s="97"/>
      <c r="G32" s="47">
        <f>G31*0.21</f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125" t="s">
        <v>62</v>
      </c>
      <c r="D33" s="126"/>
      <c r="E33" s="126"/>
      <c r="F33" s="101"/>
      <c r="G33" s="48">
        <f>G31+G32</f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4"/>
      <c r="D34" s="4"/>
      <c r="E34" s="53"/>
      <c r="F34" s="58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53"/>
      <c r="F35" s="58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53"/>
      <c r="F36" s="58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53"/>
      <c r="F37" s="58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53"/>
      <c r="F38" s="58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53"/>
      <c r="F39" s="58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53"/>
      <c r="F40" s="58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53"/>
      <c r="F41" s="58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53"/>
      <c r="F42" s="58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53"/>
      <c r="F43" s="58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53"/>
      <c r="F44" s="58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53"/>
      <c r="F45" s="58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53"/>
      <c r="F46" s="58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53"/>
      <c r="F47" s="58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53"/>
      <c r="F48" s="58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53"/>
      <c r="F49" s="58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53"/>
      <c r="F50" s="58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53"/>
      <c r="F51" s="58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53"/>
      <c r="F52" s="58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53"/>
      <c r="F53" s="58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53"/>
      <c r="F54" s="5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53"/>
      <c r="F55" s="5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53"/>
      <c r="F56" s="58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53"/>
      <c r="F57" s="58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53"/>
      <c r="F58" s="5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53"/>
      <c r="F59" s="58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53"/>
      <c r="F60" s="58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53"/>
      <c r="F61" s="58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53"/>
      <c r="F62" s="5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53"/>
      <c r="F63" s="58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53"/>
      <c r="F64" s="58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53"/>
      <c r="F65" s="58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53"/>
      <c r="F66" s="58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53"/>
      <c r="F67" s="58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53"/>
      <c r="F68" s="58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53"/>
      <c r="F69" s="58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53"/>
      <c r="F70" s="58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53"/>
      <c r="F71" s="58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53"/>
      <c r="F72" s="58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53"/>
      <c r="F73" s="58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53"/>
      <c r="F74" s="58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53"/>
      <c r="F75" s="58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53"/>
      <c r="F76" s="58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53"/>
      <c r="F77" s="5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53"/>
      <c r="F78" s="58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53"/>
      <c r="F79" s="58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53"/>
      <c r="F80" s="58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53"/>
      <c r="F81" s="58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53"/>
      <c r="F82" s="58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53"/>
      <c r="F83" s="58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53"/>
      <c r="F84" s="58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53"/>
      <c r="F85" s="58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53"/>
      <c r="F86" s="58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53"/>
      <c r="F87" s="58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53"/>
      <c r="F88" s="58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53"/>
      <c r="F89" s="58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53"/>
      <c r="F90" s="58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53"/>
      <c r="F91" s="58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53"/>
      <c r="F92" s="58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53"/>
      <c r="F93" s="5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53"/>
      <c r="F94" s="58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53"/>
      <c r="F95" s="58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53"/>
      <c r="F96" s="58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53"/>
      <c r="F97" s="58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53"/>
      <c r="F98" s="58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53"/>
      <c r="F99" s="58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53"/>
      <c r="F100" s="58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53"/>
      <c r="F101" s="58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53"/>
      <c r="F102" s="58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53"/>
      <c r="F103" s="58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53"/>
      <c r="F104" s="58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53"/>
      <c r="F105" s="58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53"/>
      <c r="F106" s="58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53"/>
      <c r="F107" s="58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53"/>
      <c r="F108" s="58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53"/>
      <c r="F109" s="58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53"/>
      <c r="F110" s="58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53"/>
      <c r="F111" s="58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53"/>
      <c r="F112" s="58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53"/>
      <c r="F113" s="58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53"/>
      <c r="F114" s="58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53"/>
      <c r="F115" s="58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53"/>
      <c r="F116" s="58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53"/>
      <c r="F117" s="58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53"/>
      <c r="F118" s="58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53"/>
      <c r="F119" s="58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53"/>
      <c r="F120" s="58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53"/>
      <c r="F121" s="58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53"/>
      <c r="F122" s="58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53"/>
      <c r="F123" s="58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53"/>
      <c r="F124" s="58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53"/>
      <c r="F125" s="58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53"/>
      <c r="F126" s="58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53"/>
      <c r="F127" s="58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53"/>
      <c r="F128" s="58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53"/>
      <c r="F129" s="58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53"/>
      <c r="F130" s="58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53"/>
      <c r="F131" s="58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53"/>
      <c r="F132" s="58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53"/>
      <c r="F133" s="58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53"/>
      <c r="F134" s="58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53"/>
      <c r="F135" s="58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53"/>
      <c r="F136" s="58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53"/>
      <c r="F137" s="58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53"/>
      <c r="F138" s="58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53"/>
      <c r="F139" s="58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53"/>
      <c r="F140" s="58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53"/>
      <c r="F141" s="58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53"/>
      <c r="F142" s="58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53"/>
      <c r="F143" s="58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53"/>
      <c r="F144" s="58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53"/>
      <c r="F145" s="58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53"/>
      <c r="F146" s="58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53"/>
      <c r="F147" s="58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53"/>
      <c r="F148" s="58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53"/>
      <c r="F149" s="58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53"/>
      <c r="F150" s="58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53"/>
      <c r="F151" s="58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53"/>
      <c r="F152" s="58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53"/>
      <c r="F153" s="58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53"/>
      <c r="F154" s="58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53"/>
      <c r="F155" s="58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53"/>
      <c r="F156" s="58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53"/>
      <c r="F157" s="58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53"/>
      <c r="F158" s="58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53"/>
      <c r="F159" s="58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53"/>
      <c r="F160" s="58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53"/>
      <c r="F161" s="58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53"/>
      <c r="F162" s="58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53"/>
      <c r="F163" s="58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53"/>
      <c r="F164" s="58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53"/>
      <c r="F165" s="58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53"/>
      <c r="F166" s="58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53"/>
      <c r="F167" s="58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53"/>
      <c r="F168" s="58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53"/>
      <c r="F169" s="58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53"/>
      <c r="F170" s="58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53"/>
      <c r="F171" s="58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53"/>
      <c r="F172" s="58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53"/>
      <c r="F173" s="58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53"/>
      <c r="F174" s="58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53"/>
      <c r="F175" s="58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53"/>
      <c r="F176" s="58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53"/>
      <c r="F177" s="58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53"/>
      <c r="F178" s="58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53"/>
      <c r="F179" s="58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53"/>
      <c r="F180" s="58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53"/>
      <c r="F181" s="58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53"/>
      <c r="F182" s="58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53"/>
      <c r="F183" s="58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53"/>
      <c r="F184" s="58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53"/>
      <c r="F185" s="58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53"/>
      <c r="F186" s="58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53"/>
      <c r="F187" s="58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53"/>
      <c r="F188" s="58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53"/>
      <c r="F189" s="58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53"/>
      <c r="F190" s="58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53"/>
      <c r="F191" s="58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53"/>
      <c r="F192" s="58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53"/>
      <c r="F193" s="58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53"/>
      <c r="F194" s="58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53"/>
      <c r="F195" s="58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53"/>
      <c r="F196" s="58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53"/>
      <c r="F197" s="58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53"/>
      <c r="F198" s="58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53"/>
      <c r="F199" s="58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53"/>
      <c r="F200" s="58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53"/>
      <c r="F201" s="58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53"/>
      <c r="F202" s="58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53"/>
      <c r="F203" s="58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53"/>
      <c r="F204" s="58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53"/>
      <c r="F205" s="58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53"/>
      <c r="F206" s="58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53"/>
      <c r="F207" s="58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53"/>
      <c r="F208" s="58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53"/>
      <c r="F209" s="58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53"/>
      <c r="F210" s="58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53"/>
      <c r="F211" s="58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53"/>
      <c r="F212" s="58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53"/>
      <c r="F213" s="58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53"/>
      <c r="F214" s="58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53"/>
      <c r="F215" s="58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53"/>
      <c r="F216" s="58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53"/>
      <c r="F217" s="58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53"/>
      <c r="F218" s="58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53"/>
      <c r="F219" s="58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53"/>
      <c r="F220" s="58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53"/>
      <c r="F221" s="58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53"/>
      <c r="F222" s="58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53"/>
      <c r="F223" s="58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53"/>
      <c r="F224" s="58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53"/>
      <c r="F225" s="58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53"/>
      <c r="F226" s="58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53"/>
      <c r="F227" s="58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53"/>
      <c r="F228" s="58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53"/>
      <c r="F229" s="58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53"/>
      <c r="F230" s="58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53"/>
      <c r="F231" s="58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53"/>
      <c r="F232" s="58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53"/>
      <c r="F233" s="58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53"/>
      <c r="F234" s="58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53"/>
      <c r="F235" s="58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53"/>
      <c r="F236" s="58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53"/>
      <c r="F237" s="58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53"/>
      <c r="F238" s="58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53"/>
      <c r="F239" s="58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53"/>
      <c r="F240" s="58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53"/>
      <c r="F241" s="58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53"/>
      <c r="F242" s="58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53"/>
      <c r="F243" s="58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53"/>
      <c r="F244" s="58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53"/>
      <c r="F245" s="58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53"/>
      <c r="F246" s="58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53"/>
      <c r="F247" s="58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53"/>
      <c r="F248" s="58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53"/>
      <c r="F249" s="58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53"/>
      <c r="F250" s="58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53"/>
      <c r="F251" s="58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53"/>
      <c r="F252" s="58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53"/>
      <c r="F253" s="58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53"/>
      <c r="F254" s="58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53"/>
      <c r="F255" s="58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53"/>
      <c r="F256" s="58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53"/>
      <c r="F257" s="58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53"/>
      <c r="F258" s="58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53"/>
      <c r="F259" s="58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53"/>
      <c r="F260" s="58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53"/>
      <c r="F261" s="58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53"/>
      <c r="F262" s="58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53"/>
      <c r="F263" s="58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53"/>
      <c r="F264" s="58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53"/>
      <c r="F265" s="58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53"/>
      <c r="F266" s="58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53"/>
      <c r="F267" s="58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53"/>
      <c r="F268" s="58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53"/>
      <c r="F269" s="58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53"/>
      <c r="F270" s="58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53"/>
      <c r="F271" s="58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53"/>
      <c r="F272" s="58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53"/>
      <c r="F273" s="58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53"/>
      <c r="F274" s="58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53"/>
      <c r="F275" s="58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53"/>
      <c r="F276" s="58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53"/>
      <c r="F277" s="58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53"/>
      <c r="F278" s="58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53"/>
      <c r="F279" s="58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53"/>
      <c r="F280" s="58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53"/>
      <c r="F281" s="58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53"/>
      <c r="F282" s="58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53"/>
      <c r="F283" s="58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53"/>
      <c r="F284" s="58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53"/>
      <c r="F285" s="58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53"/>
      <c r="F286" s="58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53"/>
      <c r="F287" s="58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53"/>
      <c r="F288" s="58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53"/>
      <c r="F289" s="58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53"/>
      <c r="F290" s="58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53"/>
      <c r="F291" s="58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53"/>
      <c r="F292" s="58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53"/>
      <c r="F293" s="58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53"/>
      <c r="F294" s="58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53"/>
      <c r="F295" s="58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53"/>
      <c r="F296" s="58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53"/>
      <c r="F297" s="58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53"/>
      <c r="F298" s="58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53"/>
      <c r="F299" s="58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53"/>
      <c r="F300" s="58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53"/>
      <c r="F301" s="58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53"/>
      <c r="F302" s="58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53"/>
      <c r="F303" s="58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53"/>
      <c r="F304" s="58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53"/>
      <c r="F305" s="58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53"/>
      <c r="F306" s="58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53"/>
      <c r="F307" s="58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53"/>
      <c r="F308" s="58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53"/>
      <c r="F309" s="58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53"/>
      <c r="F310" s="58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53"/>
      <c r="F311" s="58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53"/>
      <c r="F312" s="58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53"/>
      <c r="F313" s="58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53"/>
      <c r="F314" s="58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53"/>
      <c r="F315" s="58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53"/>
      <c r="F316" s="58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53"/>
      <c r="F317" s="58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53"/>
      <c r="F318" s="58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53"/>
      <c r="F319" s="58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53"/>
      <c r="F320" s="58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53"/>
      <c r="F321" s="58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53"/>
      <c r="F322" s="58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53"/>
      <c r="F323" s="58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53"/>
      <c r="F324" s="58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53"/>
      <c r="F325" s="58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53"/>
      <c r="F326" s="58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53"/>
      <c r="F327" s="58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53"/>
      <c r="F328" s="58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53"/>
      <c r="F329" s="58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53"/>
      <c r="F330" s="58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53"/>
      <c r="F331" s="58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53"/>
      <c r="F332" s="58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53"/>
      <c r="F333" s="58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53"/>
      <c r="F334" s="58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53"/>
      <c r="F335" s="58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53"/>
      <c r="F336" s="58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53"/>
      <c r="F337" s="58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53"/>
      <c r="F338" s="58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53"/>
      <c r="F339" s="58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53"/>
      <c r="F340" s="58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53"/>
      <c r="F341" s="58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53"/>
      <c r="F342" s="58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53"/>
      <c r="F343" s="58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53"/>
      <c r="F344" s="58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53"/>
      <c r="F345" s="58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53"/>
      <c r="F346" s="58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53"/>
      <c r="F347" s="58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53"/>
      <c r="F348" s="58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53"/>
      <c r="F349" s="58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53"/>
      <c r="F350" s="58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53"/>
      <c r="F351" s="58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53"/>
      <c r="F352" s="58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53"/>
      <c r="F353" s="58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53"/>
      <c r="F354" s="58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53"/>
      <c r="F355" s="58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53"/>
      <c r="F356" s="58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53"/>
      <c r="F357" s="58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53"/>
      <c r="F358" s="58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53"/>
      <c r="F359" s="58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53"/>
      <c r="F360" s="58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53"/>
      <c r="F361" s="58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53"/>
      <c r="F362" s="58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53"/>
      <c r="F363" s="58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53"/>
      <c r="F364" s="58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53"/>
      <c r="F365" s="58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53"/>
      <c r="F366" s="58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53"/>
      <c r="F367" s="58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53"/>
      <c r="F368" s="58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53"/>
      <c r="F369" s="58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53"/>
      <c r="F370" s="58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53"/>
      <c r="F371" s="58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53"/>
      <c r="F372" s="58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53"/>
      <c r="F373" s="58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53"/>
      <c r="F374" s="58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53"/>
      <c r="F375" s="58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53"/>
      <c r="F376" s="58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53"/>
      <c r="F377" s="58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53"/>
      <c r="F378" s="58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53"/>
      <c r="F379" s="58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53"/>
      <c r="F380" s="58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53"/>
      <c r="F381" s="58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53"/>
      <c r="F382" s="58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53"/>
      <c r="F383" s="58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53"/>
      <c r="F384" s="58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53"/>
      <c r="F385" s="58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53"/>
      <c r="F386" s="58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53"/>
      <c r="F387" s="58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53"/>
      <c r="F388" s="58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53"/>
      <c r="F389" s="58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53"/>
      <c r="F390" s="58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53"/>
      <c r="F391" s="58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53"/>
      <c r="F392" s="58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53"/>
      <c r="F393" s="58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53"/>
      <c r="F394" s="58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53"/>
      <c r="F395" s="58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53"/>
      <c r="F396" s="58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53"/>
      <c r="F397" s="58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53"/>
      <c r="F398" s="58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53"/>
      <c r="F399" s="58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53"/>
      <c r="F400" s="58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53"/>
      <c r="F401" s="58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53"/>
      <c r="F402" s="58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53"/>
      <c r="F403" s="58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53"/>
      <c r="F404" s="58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53"/>
      <c r="F405" s="58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53"/>
      <c r="F406" s="58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53"/>
      <c r="F407" s="58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53"/>
      <c r="F408" s="58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53"/>
      <c r="F409" s="58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53"/>
      <c r="F410" s="58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53"/>
      <c r="F411" s="58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53"/>
      <c r="F412" s="58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53"/>
      <c r="F413" s="58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53"/>
      <c r="F414" s="58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53"/>
      <c r="F415" s="58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53"/>
      <c r="F416" s="58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53"/>
      <c r="F417" s="58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53"/>
      <c r="F418" s="58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53"/>
      <c r="F419" s="58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53"/>
      <c r="F420" s="58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53"/>
      <c r="F421" s="58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53"/>
      <c r="F422" s="58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53"/>
      <c r="F423" s="58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53"/>
      <c r="F424" s="58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53"/>
      <c r="F425" s="58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53"/>
      <c r="F426" s="58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53"/>
      <c r="F427" s="58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53"/>
      <c r="F428" s="58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53"/>
      <c r="F429" s="58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53"/>
      <c r="F430" s="58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53"/>
      <c r="F431" s="58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53"/>
      <c r="F432" s="58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53"/>
      <c r="F433" s="58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53"/>
      <c r="F434" s="58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53"/>
      <c r="F435" s="58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53"/>
      <c r="F436" s="58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53"/>
      <c r="F437" s="58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53"/>
      <c r="F438" s="58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53"/>
      <c r="F439" s="58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53"/>
      <c r="F440" s="58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53"/>
      <c r="F441" s="58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53"/>
      <c r="F442" s="58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53"/>
      <c r="F443" s="58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53"/>
      <c r="F444" s="58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53"/>
      <c r="F445" s="58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53"/>
      <c r="F446" s="58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53"/>
      <c r="F447" s="58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53"/>
      <c r="F448" s="58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53"/>
      <c r="F449" s="58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53"/>
      <c r="F450" s="58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53"/>
      <c r="F451" s="58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53"/>
      <c r="F452" s="58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53"/>
      <c r="F453" s="58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53"/>
      <c r="F454" s="58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53"/>
      <c r="F455" s="58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53"/>
      <c r="F456" s="58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53"/>
      <c r="F457" s="58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53"/>
      <c r="F458" s="58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53"/>
      <c r="F459" s="58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53"/>
      <c r="F460" s="58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53"/>
      <c r="F461" s="58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53"/>
      <c r="F462" s="58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53"/>
      <c r="F463" s="58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53"/>
      <c r="F464" s="58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53"/>
      <c r="F465" s="58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53"/>
      <c r="F466" s="58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53"/>
      <c r="F467" s="58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53"/>
      <c r="F468" s="58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53"/>
      <c r="F469" s="58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53"/>
      <c r="F470" s="58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53"/>
      <c r="F471" s="58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53"/>
      <c r="F472" s="58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53"/>
      <c r="F473" s="58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53"/>
      <c r="F474" s="58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53"/>
      <c r="F475" s="58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53"/>
      <c r="F476" s="58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53"/>
      <c r="F477" s="58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53"/>
      <c r="F478" s="58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53"/>
      <c r="F479" s="58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53"/>
      <c r="F480" s="58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53"/>
      <c r="F481" s="58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53"/>
      <c r="F482" s="58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53"/>
      <c r="F483" s="58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53"/>
      <c r="F484" s="58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53"/>
      <c r="F485" s="58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53"/>
      <c r="F486" s="58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53"/>
      <c r="F487" s="58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53"/>
      <c r="F488" s="58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53"/>
      <c r="F489" s="58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53"/>
      <c r="F490" s="58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53"/>
      <c r="F491" s="58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53"/>
      <c r="F492" s="58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53"/>
      <c r="F493" s="58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53"/>
      <c r="F494" s="58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53"/>
      <c r="F495" s="58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53"/>
      <c r="F496" s="58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53"/>
      <c r="F497" s="58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53"/>
      <c r="F498" s="58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53"/>
      <c r="F499" s="58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53"/>
      <c r="F500" s="58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53"/>
      <c r="F501" s="58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53"/>
      <c r="F502" s="58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53"/>
      <c r="F503" s="58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53"/>
      <c r="F504" s="58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53"/>
      <c r="F505" s="58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53"/>
      <c r="F506" s="58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53"/>
      <c r="F507" s="58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53"/>
      <c r="F508" s="58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53"/>
      <c r="F509" s="58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53"/>
      <c r="F510" s="58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53"/>
      <c r="F511" s="58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53"/>
      <c r="F512" s="58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53"/>
      <c r="F513" s="58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53"/>
      <c r="F514" s="58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53"/>
      <c r="F515" s="58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53"/>
      <c r="F516" s="58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53"/>
      <c r="F517" s="58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53"/>
      <c r="F518" s="58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53"/>
      <c r="F519" s="58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53"/>
      <c r="F520" s="58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53"/>
      <c r="F521" s="58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53"/>
      <c r="F522" s="58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53"/>
      <c r="F523" s="58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53"/>
      <c r="F524" s="58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53"/>
      <c r="F525" s="58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53"/>
      <c r="F526" s="58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53"/>
      <c r="F527" s="58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53"/>
      <c r="F528" s="58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53"/>
      <c r="F529" s="58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53"/>
      <c r="F530" s="58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53"/>
      <c r="F531" s="58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53"/>
      <c r="F532" s="58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53"/>
      <c r="F533" s="58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53"/>
      <c r="F534" s="58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53"/>
      <c r="F535" s="58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53"/>
      <c r="F536" s="58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53"/>
      <c r="F537" s="58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53"/>
      <c r="F538" s="58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53"/>
      <c r="F539" s="58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53"/>
      <c r="F540" s="58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53"/>
      <c r="F541" s="58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53"/>
      <c r="F542" s="58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53"/>
      <c r="F543" s="58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53"/>
      <c r="F544" s="58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53"/>
      <c r="F545" s="58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53"/>
      <c r="F546" s="58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53"/>
      <c r="F547" s="58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53"/>
      <c r="F548" s="58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53"/>
      <c r="F549" s="58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53"/>
      <c r="F550" s="58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53"/>
      <c r="F551" s="58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53"/>
      <c r="F552" s="58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53"/>
      <c r="F553" s="58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53"/>
      <c r="F554" s="58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53"/>
      <c r="F555" s="58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53"/>
      <c r="F556" s="58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53"/>
      <c r="F557" s="58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53"/>
      <c r="F558" s="58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53"/>
      <c r="F559" s="58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53"/>
      <c r="F560" s="58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53"/>
      <c r="F561" s="58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53"/>
      <c r="F562" s="58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53"/>
      <c r="F563" s="58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53"/>
      <c r="F564" s="58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53"/>
      <c r="F565" s="58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53"/>
      <c r="F566" s="58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53"/>
      <c r="F567" s="58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53"/>
      <c r="F568" s="58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53"/>
      <c r="F569" s="58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53"/>
      <c r="F570" s="58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53"/>
      <c r="F571" s="58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53"/>
      <c r="F572" s="58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53"/>
      <c r="F573" s="58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53"/>
      <c r="F574" s="58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53"/>
      <c r="F575" s="58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53"/>
      <c r="F576" s="58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53"/>
      <c r="F577" s="58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53"/>
      <c r="F578" s="58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53"/>
      <c r="F579" s="58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53"/>
      <c r="F580" s="58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53"/>
      <c r="F581" s="58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53"/>
      <c r="F582" s="58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53"/>
      <c r="F583" s="58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53"/>
      <c r="F584" s="58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53"/>
      <c r="F585" s="58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53"/>
      <c r="F586" s="58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53"/>
      <c r="F587" s="58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53"/>
      <c r="F588" s="58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53"/>
      <c r="F589" s="58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53"/>
      <c r="F590" s="58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53"/>
      <c r="F591" s="58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53"/>
      <c r="F592" s="58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53"/>
      <c r="F593" s="58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53"/>
      <c r="F594" s="58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53"/>
      <c r="F595" s="58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53"/>
      <c r="F596" s="58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53"/>
      <c r="F597" s="58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53"/>
      <c r="F598" s="58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53"/>
      <c r="F599" s="58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53"/>
      <c r="F600" s="58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53"/>
      <c r="F601" s="58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53"/>
      <c r="F602" s="58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53"/>
      <c r="F603" s="58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53"/>
      <c r="F604" s="58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53"/>
      <c r="F605" s="58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53"/>
      <c r="F606" s="58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53"/>
      <c r="F607" s="58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53"/>
      <c r="F608" s="58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53"/>
      <c r="F609" s="58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53"/>
      <c r="F610" s="58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53"/>
      <c r="F611" s="58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53"/>
      <c r="F612" s="58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53"/>
      <c r="F613" s="58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53"/>
      <c r="F614" s="58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53"/>
      <c r="F615" s="58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53"/>
      <c r="F616" s="58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53"/>
      <c r="F617" s="58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53"/>
      <c r="F618" s="58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53"/>
      <c r="F619" s="58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53"/>
      <c r="F620" s="58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53"/>
      <c r="F621" s="58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53"/>
      <c r="F622" s="58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53"/>
      <c r="F623" s="58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53"/>
      <c r="F624" s="58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53"/>
      <c r="F625" s="58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53"/>
      <c r="F626" s="58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53"/>
      <c r="F627" s="58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53"/>
      <c r="F628" s="58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53"/>
      <c r="F629" s="58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53"/>
      <c r="F630" s="58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53"/>
      <c r="F631" s="58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53"/>
      <c r="F632" s="58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53"/>
      <c r="F633" s="58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53"/>
      <c r="F634" s="58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53"/>
      <c r="F635" s="58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53"/>
      <c r="F636" s="58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53"/>
      <c r="F637" s="58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53"/>
      <c r="F638" s="58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53"/>
      <c r="F639" s="58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53"/>
      <c r="F640" s="58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53"/>
      <c r="F641" s="58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53"/>
      <c r="F642" s="58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53"/>
      <c r="F643" s="58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53"/>
      <c r="F644" s="58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53"/>
      <c r="F645" s="58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53"/>
      <c r="F646" s="58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53"/>
      <c r="F647" s="58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53"/>
      <c r="F648" s="58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53"/>
      <c r="F649" s="58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53"/>
      <c r="F650" s="58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53"/>
      <c r="F651" s="58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53"/>
      <c r="F652" s="58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53"/>
      <c r="F653" s="58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53"/>
      <c r="F654" s="58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53"/>
      <c r="F655" s="58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53"/>
      <c r="F656" s="58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53"/>
      <c r="F657" s="58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53"/>
      <c r="F658" s="58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53"/>
      <c r="F659" s="58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53"/>
      <c r="F660" s="58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53"/>
      <c r="F661" s="58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53"/>
      <c r="F662" s="58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53"/>
      <c r="F663" s="58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53"/>
      <c r="F664" s="58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53"/>
      <c r="F665" s="58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53"/>
      <c r="F666" s="58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53"/>
      <c r="F667" s="58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53"/>
      <c r="F668" s="58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53"/>
      <c r="F669" s="58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53"/>
      <c r="F670" s="58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53"/>
      <c r="F671" s="58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53"/>
      <c r="F672" s="58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53"/>
      <c r="F673" s="58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53"/>
      <c r="F674" s="58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53"/>
      <c r="F675" s="58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53"/>
      <c r="F676" s="58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53"/>
      <c r="F677" s="58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53"/>
      <c r="F678" s="58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53"/>
      <c r="F679" s="58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53"/>
      <c r="F680" s="58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53"/>
      <c r="F681" s="58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53"/>
      <c r="F682" s="58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53"/>
      <c r="F683" s="58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53"/>
      <c r="F684" s="58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53"/>
      <c r="F685" s="58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53"/>
      <c r="F686" s="58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53"/>
      <c r="F687" s="58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53"/>
      <c r="F688" s="58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53"/>
      <c r="F689" s="58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53"/>
      <c r="F690" s="58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53"/>
      <c r="F691" s="58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53"/>
      <c r="F692" s="58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53"/>
      <c r="F693" s="58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53"/>
      <c r="F694" s="58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53"/>
      <c r="F695" s="58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53"/>
      <c r="F696" s="58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53"/>
      <c r="F697" s="58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53"/>
      <c r="F698" s="58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53"/>
      <c r="F699" s="58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53"/>
      <c r="F700" s="58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53"/>
      <c r="F701" s="58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53"/>
      <c r="F702" s="58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53"/>
      <c r="F703" s="58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53"/>
      <c r="F704" s="58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53"/>
      <c r="F705" s="58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53"/>
      <c r="F706" s="58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53"/>
      <c r="F707" s="58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53"/>
      <c r="F708" s="58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53"/>
      <c r="F709" s="58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53"/>
      <c r="F710" s="58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53"/>
      <c r="F711" s="58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53"/>
      <c r="F712" s="58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53"/>
      <c r="F713" s="58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53"/>
      <c r="F714" s="58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53"/>
      <c r="F715" s="58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53"/>
      <c r="F716" s="58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53"/>
      <c r="F717" s="58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53"/>
      <c r="F718" s="58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53"/>
      <c r="F719" s="58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53"/>
      <c r="F720" s="58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53"/>
      <c r="F721" s="58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53"/>
      <c r="F722" s="58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53"/>
      <c r="F723" s="58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53"/>
      <c r="F724" s="58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53"/>
      <c r="F725" s="58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53"/>
      <c r="F726" s="58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53"/>
      <c r="F727" s="58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53"/>
      <c r="F728" s="58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53"/>
      <c r="F729" s="58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53"/>
      <c r="F730" s="58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53"/>
      <c r="F731" s="58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53"/>
      <c r="F732" s="58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53"/>
      <c r="F733" s="58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53"/>
      <c r="F734" s="58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53"/>
      <c r="F735" s="58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53"/>
      <c r="F736" s="58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53"/>
      <c r="F737" s="58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53"/>
      <c r="F738" s="58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53"/>
      <c r="F739" s="58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53"/>
      <c r="F740" s="58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53"/>
      <c r="F741" s="58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53"/>
      <c r="F742" s="58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53"/>
      <c r="F743" s="58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53"/>
      <c r="F744" s="58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53"/>
      <c r="F745" s="58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53"/>
      <c r="F746" s="58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53"/>
      <c r="F747" s="58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53"/>
      <c r="F748" s="58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53"/>
      <c r="F749" s="58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53"/>
      <c r="F750" s="58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53"/>
      <c r="F751" s="58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53"/>
      <c r="F752" s="58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53"/>
      <c r="F753" s="58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53"/>
      <c r="F754" s="58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53"/>
      <c r="F755" s="58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53"/>
      <c r="F756" s="58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53"/>
      <c r="F757" s="58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53"/>
      <c r="F758" s="58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53"/>
      <c r="F759" s="58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53"/>
      <c r="F760" s="58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53"/>
      <c r="F761" s="58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53"/>
      <c r="F762" s="58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53"/>
      <c r="F763" s="58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53"/>
      <c r="F764" s="58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53"/>
      <c r="F765" s="58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53"/>
      <c r="F766" s="58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53"/>
      <c r="F767" s="58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53"/>
      <c r="F768" s="58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53"/>
      <c r="F769" s="58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53"/>
      <c r="F770" s="58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53"/>
      <c r="F771" s="58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53"/>
      <c r="F772" s="58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53"/>
      <c r="F773" s="58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53"/>
      <c r="F774" s="58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53"/>
      <c r="F775" s="58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53"/>
      <c r="F776" s="58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53"/>
      <c r="F777" s="58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53"/>
      <c r="F778" s="58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53"/>
      <c r="F779" s="58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53"/>
      <c r="F780" s="58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53"/>
      <c r="F781" s="58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53"/>
      <c r="F782" s="58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53"/>
      <c r="F783" s="58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53"/>
      <c r="F784" s="58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53"/>
      <c r="F785" s="58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53"/>
      <c r="F786" s="58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53"/>
      <c r="F787" s="58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53"/>
      <c r="F788" s="58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53"/>
      <c r="F789" s="58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53"/>
      <c r="F790" s="58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53"/>
      <c r="F791" s="58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53"/>
      <c r="F792" s="58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53"/>
      <c r="F793" s="58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53"/>
      <c r="F794" s="58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53"/>
      <c r="F795" s="58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53"/>
      <c r="F796" s="58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53"/>
      <c r="F797" s="58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53"/>
      <c r="F798" s="58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53"/>
      <c r="F799" s="58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53"/>
      <c r="F800" s="58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53"/>
      <c r="F801" s="58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53"/>
      <c r="F802" s="58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53"/>
      <c r="F803" s="58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53"/>
      <c r="F804" s="58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53"/>
      <c r="F805" s="58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53"/>
      <c r="F806" s="58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53"/>
      <c r="F807" s="58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53"/>
      <c r="F808" s="58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53"/>
      <c r="F809" s="58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53"/>
      <c r="F810" s="58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53"/>
      <c r="F811" s="58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53"/>
      <c r="F812" s="58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53"/>
      <c r="F813" s="58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53"/>
      <c r="F814" s="58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53"/>
      <c r="F815" s="58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53"/>
      <c r="F816" s="58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53"/>
      <c r="F817" s="58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53"/>
      <c r="F818" s="58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53"/>
      <c r="F819" s="58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53"/>
      <c r="F820" s="58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53"/>
      <c r="F821" s="58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53"/>
      <c r="F822" s="58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53"/>
      <c r="F823" s="58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53"/>
      <c r="F824" s="58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53"/>
      <c r="F825" s="58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53"/>
      <c r="F826" s="58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53"/>
      <c r="F827" s="58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53"/>
      <c r="F828" s="58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53"/>
      <c r="F829" s="58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53"/>
      <c r="F830" s="58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53"/>
      <c r="F831" s="58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53"/>
      <c r="F832" s="58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53"/>
      <c r="F833" s="58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53"/>
      <c r="F834" s="58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53"/>
      <c r="F835" s="58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53"/>
      <c r="F836" s="58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53"/>
      <c r="F837" s="58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53"/>
      <c r="F838" s="58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53"/>
      <c r="F839" s="58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53"/>
      <c r="F840" s="58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53"/>
      <c r="F841" s="58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53"/>
      <c r="F842" s="58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53"/>
      <c r="F843" s="58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53"/>
      <c r="F844" s="58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53"/>
      <c r="F845" s="58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53"/>
      <c r="F846" s="58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53"/>
      <c r="F847" s="58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53"/>
      <c r="F848" s="58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53"/>
      <c r="F849" s="58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53"/>
      <c r="F850" s="58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53"/>
      <c r="F851" s="58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53"/>
      <c r="F852" s="58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53"/>
      <c r="F853" s="58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53"/>
      <c r="F854" s="58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53"/>
      <c r="F855" s="58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53"/>
      <c r="F856" s="58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53"/>
      <c r="F857" s="58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53"/>
      <c r="F858" s="58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53"/>
      <c r="F859" s="58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53"/>
      <c r="F860" s="58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53"/>
      <c r="F861" s="58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53"/>
      <c r="F862" s="58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53"/>
      <c r="F863" s="58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53"/>
      <c r="F864" s="58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53"/>
      <c r="F865" s="58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53"/>
      <c r="F866" s="58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53"/>
      <c r="F867" s="58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53"/>
      <c r="F868" s="58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53"/>
      <c r="F869" s="58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53"/>
      <c r="F870" s="58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53"/>
      <c r="F871" s="58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53"/>
      <c r="F872" s="58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53"/>
      <c r="F873" s="58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53"/>
      <c r="F874" s="58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53"/>
      <c r="F875" s="58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53"/>
      <c r="F876" s="58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53"/>
      <c r="F877" s="58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53"/>
      <c r="F878" s="58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53"/>
      <c r="F879" s="58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53"/>
      <c r="F880" s="58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53"/>
      <c r="F881" s="58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53"/>
      <c r="F882" s="58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53"/>
      <c r="F883" s="58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53"/>
      <c r="F884" s="58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53"/>
      <c r="F885" s="58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53"/>
      <c r="F886" s="58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53"/>
      <c r="F887" s="58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53"/>
      <c r="F888" s="58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53"/>
      <c r="F889" s="58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53"/>
      <c r="F890" s="58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53"/>
      <c r="F891" s="58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53"/>
      <c r="F892" s="58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53"/>
      <c r="F893" s="58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53"/>
      <c r="F894" s="58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53"/>
      <c r="F895" s="58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53"/>
      <c r="F896" s="58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53"/>
      <c r="F897" s="58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53"/>
      <c r="F898" s="58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53"/>
      <c r="F899" s="58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53"/>
      <c r="F900" s="58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53"/>
      <c r="F901" s="58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53"/>
      <c r="F902" s="58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53"/>
      <c r="F903" s="58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53"/>
      <c r="F904" s="58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53"/>
      <c r="F905" s="58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53"/>
      <c r="F906" s="58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53"/>
      <c r="F907" s="58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53"/>
      <c r="F908" s="58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53"/>
      <c r="F909" s="58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53"/>
      <c r="F910" s="58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53"/>
      <c r="F911" s="58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53"/>
      <c r="F912" s="58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53"/>
      <c r="F913" s="58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53"/>
      <c r="F914" s="58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53"/>
      <c r="F915" s="58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53"/>
      <c r="F916" s="58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53"/>
      <c r="F917" s="58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53"/>
      <c r="F918" s="58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53"/>
      <c r="F919" s="58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53"/>
      <c r="F920" s="58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53"/>
      <c r="F921" s="58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53"/>
      <c r="F922" s="58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53"/>
      <c r="F923" s="58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53"/>
      <c r="F924" s="58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53"/>
      <c r="F925" s="58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53"/>
      <c r="F926" s="58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53"/>
      <c r="F927" s="58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53"/>
      <c r="F928" s="58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53"/>
      <c r="F929" s="58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53"/>
      <c r="F930" s="58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53"/>
      <c r="F931" s="58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53"/>
      <c r="F932" s="58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53"/>
      <c r="F933" s="58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53"/>
      <c r="F934" s="58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53"/>
      <c r="F935" s="58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53"/>
      <c r="F936" s="58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53"/>
      <c r="F937" s="58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53"/>
      <c r="F938" s="58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53"/>
      <c r="F939" s="58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53"/>
      <c r="F940" s="58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53"/>
      <c r="F941" s="58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53"/>
      <c r="F942" s="58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53"/>
      <c r="F943" s="58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53"/>
      <c r="F944" s="58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53"/>
      <c r="F945" s="58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53"/>
      <c r="F946" s="58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53"/>
      <c r="F947" s="58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53"/>
      <c r="F948" s="58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53"/>
      <c r="F949" s="58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53"/>
      <c r="F950" s="58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53"/>
      <c r="F951" s="58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53"/>
      <c r="F952" s="58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53"/>
      <c r="F953" s="58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53"/>
      <c r="F954" s="58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53"/>
      <c r="F955" s="58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53"/>
      <c r="F956" s="58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53"/>
      <c r="F957" s="58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53"/>
      <c r="F958" s="58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53"/>
      <c r="F959" s="58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53"/>
      <c r="F960" s="58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53"/>
      <c r="F961" s="58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53"/>
      <c r="F962" s="58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53"/>
      <c r="F963" s="58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53"/>
      <c r="F964" s="58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53"/>
      <c r="F965" s="58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53"/>
      <c r="F966" s="58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53"/>
      <c r="F967" s="58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53"/>
      <c r="F968" s="58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53"/>
      <c r="F969" s="58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53"/>
      <c r="F970" s="58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53"/>
      <c r="F971" s="58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53"/>
      <c r="F972" s="58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53"/>
      <c r="F973" s="58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53"/>
      <c r="F974" s="58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53"/>
      <c r="F975" s="58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53"/>
      <c r="F976" s="58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53"/>
      <c r="F977" s="58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53"/>
      <c r="F978" s="58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53"/>
      <c r="F979" s="58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53"/>
      <c r="F980" s="58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53"/>
      <c r="F981" s="58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53"/>
      <c r="F982" s="58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53"/>
      <c r="F983" s="58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53"/>
      <c r="F984" s="58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53"/>
      <c r="F985" s="58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53"/>
      <c r="F986" s="58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53"/>
      <c r="F987" s="58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53"/>
      <c r="F988" s="58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53"/>
      <c r="F989" s="58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53"/>
      <c r="F990" s="58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53"/>
      <c r="F991" s="58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53"/>
      <c r="F992" s="58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53"/>
      <c r="F993" s="58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53"/>
      <c r="F994" s="58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53"/>
      <c r="F995" s="58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53"/>
      <c r="F996" s="58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53"/>
      <c r="F997" s="58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53"/>
      <c r="F998" s="58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53"/>
      <c r="F999" s="58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53"/>
      <c r="F1000" s="58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53"/>
      <c r="F1001" s="58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"/>
      <c r="B1002" s="4"/>
      <c r="C1002" s="4"/>
      <c r="D1002" s="4"/>
      <c r="E1002" s="53"/>
      <c r="F1002" s="58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A1003" s="4"/>
      <c r="B1003" s="4"/>
      <c r="C1003" s="4"/>
      <c r="D1003" s="4"/>
      <c r="E1003" s="53"/>
      <c r="F1003" s="58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>
      <c r="A1004" s="4"/>
      <c r="B1004" s="4"/>
      <c r="C1004" s="4"/>
      <c r="D1004" s="4"/>
      <c r="E1004" s="53"/>
      <c r="F1004" s="58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>
      <c r="A1005" s="4"/>
      <c r="B1005" s="4"/>
      <c r="C1005" s="4"/>
      <c r="D1005" s="4"/>
      <c r="E1005" s="53"/>
      <c r="F1005" s="58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>
      <c r="A1006" s="4"/>
      <c r="B1006" s="4"/>
      <c r="C1006" s="4"/>
      <c r="D1006" s="4"/>
      <c r="E1006" s="53"/>
      <c r="F1006" s="58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>
      <c r="A1007" s="4"/>
      <c r="B1007" s="4"/>
      <c r="C1007" s="4"/>
      <c r="D1007" s="4"/>
      <c r="E1007" s="53"/>
      <c r="F1007" s="58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.75" customHeight="1">
      <c r="A1008" s="4"/>
      <c r="B1008" s="4"/>
      <c r="C1008" s="4"/>
      <c r="D1008" s="4"/>
      <c r="E1008" s="53"/>
      <c r="F1008" s="58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</sheetData>
  <mergeCells count="5">
    <mergeCell ref="A1:G1"/>
    <mergeCell ref="A3:G3"/>
    <mergeCell ref="C31:F31"/>
    <mergeCell ref="C32:F32"/>
    <mergeCell ref="C33:F3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Motal</dc:creator>
  <cp:keywords/>
  <dc:description/>
  <cp:lastModifiedBy>Josef Raboch</cp:lastModifiedBy>
  <cp:lastPrinted>2023-08-18T04:21:26Z</cp:lastPrinted>
  <dcterms:created xsi:type="dcterms:W3CDTF">2019-06-03T13:28:04Z</dcterms:created>
  <dcterms:modified xsi:type="dcterms:W3CDTF">2023-10-05T04:26:56Z</dcterms:modified>
  <cp:category/>
  <cp:version/>
  <cp:contentType/>
  <cp:contentStatus/>
</cp:coreProperties>
</file>