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965" yWindow="1395" windowWidth="10395" windowHeight="6510" activeTab="0"/>
  </bookViews>
  <sheets>
    <sheet name="vybavení ICT" sheetId="16" r:id="rId1"/>
  </sheets>
  <definedNames/>
  <calcPr calcId="162913"/>
</workbook>
</file>

<file path=xl/sharedStrings.xml><?xml version="1.0" encoding="utf-8"?>
<sst xmlns="http://schemas.openxmlformats.org/spreadsheetml/2006/main" count="43" uniqueCount="30">
  <si>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</si>
  <si>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</si>
  <si>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</si>
  <si>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</si>
  <si>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</si>
  <si>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</si>
  <si>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</si>
  <si>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</si>
  <si>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>Celkem bez DPH</t>
  </si>
  <si>
    <t>Celkem s DPH</t>
  </si>
  <si>
    <t>Název</t>
  </si>
  <si>
    <t>ks</t>
  </si>
  <si>
    <t xml:space="preserve"> </t>
  </si>
  <si>
    <t xml:space="preserve">CELKEM bez DPH </t>
  </si>
  <si>
    <t>PC</t>
  </si>
  <si>
    <t>LCD</t>
  </si>
  <si>
    <t>dataprojektor a držák dataprojektoru</t>
  </si>
  <si>
    <t>laserové ukazovátko</t>
  </si>
  <si>
    <t>Promítací plátno</t>
  </si>
  <si>
    <t>Jazyková laboratoř</t>
  </si>
  <si>
    <t>Připojení pracovní stanice učitele do datové sítě bezdrátově</t>
  </si>
  <si>
    <t>Práce a materiál server</t>
  </si>
  <si>
    <t>Práce a materiál PC a LCD</t>
  </si>
  <si>
    <t>Práce a materiál dataprojektor</t>
  </si>
  <si>
    <t>Práce a materiál jazyková učebna</t>
  </si>
  <si>
    <t>Cenová kalkulace</t>
  </si>
  <si>
    <t>reproduktory a držák reproduktorů</t>
  </si>
  <si>
    <t>Server</t>
  </si>
  <si>
    <t>Operační systém pro server</t>
  </si>
  <si>
    <t xml:space="preserve">Název výběrového řízení: "SPŠS Mělník - navýšení kapacity a moderizace učeben výpočetní techniky modernizace jazykových učeben - IT technika + software"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</si>
</sst>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62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right"/>
      <protection hidden="1"/>
    </xf>
    <xf numFmtId="0" fontId="6" fillId="0" borderId="1" xfId="0" applyFont="1" applyFill="1" applyBorder="1" applyProtection="1">
      <protection hidden="1"/>
    </xf>
    <xf numFmtId="0" fontId="6" fillId="0" borderId="2" xfId="0" applyFont="1" applyFill="1" applyBorder="1" applyAlignment="1" applyProtection="1">
      <alignment wrapText="1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164" fontId="6" fillId="0" borderId="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6" fillId="0" borderId="4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wrapText="1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164" fontId="2" fillId="0" borderId="2" xfId="0" applyNumberFormat="1" applyFont="1" applyFill="1" applyBorder="1" applyAlignment="1" applyProtection="1">
      <alignment horizontal="right"/>
      <protection hidden="1"/>
    </xf>
    <xf numFmtId="164" fontId="2" fillId="0" borderId="5" xfId="0" applyNumberFormat="1" applyFont="1" applyFill="1" applyBorder="1" applyAlignment="1" applyProtection="1">
      <alignment horizontal="right"/>
      <protection hidden="1"/>
    </xf>
    <xf numFmtId="3" fontId="9" fillId="0" borderId="0" xfId="0" applyNumberFormat="1" applyFont="1" applyFill="1" applyProtection="1"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vertical="top" wrapText="1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164" fontId="0" fillId="0" borderId="7" xfId="0" applyNumberFormat="1" applyFill="1" applyBorder="1" applyAlignment="1" applyProtection="1">
      <alignment horizontal="right" vertical="center"/>
      <protection hidden="1"/>
    </xf>
    <xf numFmtId="164" fontId="0" fillId="0" borderId="8" xfId="0" applyNumberFormat="1" applyFill="1" applyBorder="1" applyAlignment="1" applyProtection="1">
      <alignment horizontal="right" vertical="center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right" vertical="center"/>
      <protection hidden="1"/>
    </xf>
    <xf numFmtId="164" fontId="0" fillId="0" borderId="11" xfId="0" applyNumberFormat="1" applyFill="1" applyBorder="1" applyAlignment="1" applyProtection="1">
      <alignment horizontal="right" vertical="center"/>
      <protection hidden="1"/>
    </xf>
    <xf numFmtId="164" fontId="0" fillId="0" borderId="10" xfId="0" applyNumberFormat="1" applyFill="1" applyBorder="1" applyAlignment="1" applyProtection="1">
      <alignment vertical="center"/>
      <protection hidden="1"/>
    </xf>
    <xf numFmtId="164" fontId="0" fillId="0" borderId="11" xfId="0" applyNumberForma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8" fillId="0" borderId="13" xfId="0" applyFont="1" applyFill="1" applyBorder="1" applyAlignment="1" applyProtection="1">
      <alignment vertical="top" wrapText="1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vertical="center"/>
      <protection hidden="1"/>
    </xf>
    <xf numFmtId="164" fontId="0" fillId="0" borderId="14" xfId="0" applyNumberFormat="1" applyFill="1" applyBorder="1" applyAlignment="1" applyProtection="1">
      <alignment vertical="center"/>
      <protection hidden="1"/>
    </xf>
    <xf numFmtId="164" fontId="2" fillId="0" borderId="15" xfId="0" applyNumberFormat="1" applyFont="1" applyFill="1" applyBorder="1" applyAlignment="1" applyProtection="1">
      <alignment horizontal="right"/>
      <protection hidden="1"/>
    </xf>
    <xf numFmtId="164" fontId="4" fillId="0" borderId="3" xfId="0" applyNumberFormat="1" applyFont="1" applyFill="1" applyBorder="1" applyAlignment="1" applyProtection="1">
      <alignment horizontal="right"/>
      <protection hidden="1"/>
    </xf>
    <xf numFmtId="164" fontId="4" fillId="0" borderId="5" xfId="0" applyNumberFormat="1" applyFont="1" applyFill="1" applyBorder="1" applyAlignment="1" applyProtection="1">
      <alignment horizontal="right"/>
      <protection hidden="1"/>
    </xf>
    <xf numFmtId="164" fontId="4" fillId="0" borderId="16" xfId="0" applyNumberFormat="1" applyFont="1" applyFill="1" applyBorder="1" applyAlignment="1" applyProtection="1">
      <alignment horizontal="right"/>
      <protection hidden="1"/>
    </xf>
    <xf numFmtId="164" fontId="4" fillId="0" borderId="17" xfId="0" applyNumberFormat="1" applyFont="1" applyFill="1" applyBorder="1" applyAlignment="1" applyProtection="1">
      <alignment horizontal="right"/>
      <protection hidden="1"/>
    </xf>
    <xf numFmtId="164" fontId="4" fillId="0" borderId="18" xfId="0" applyNumberFormat="1" applyFont="1" applyFill="1" applyBorder="1" applyAlignment="1" applyProtection="1">
      <alignment horizontal="right"/>
      <protection hidden="1"/>
    </xf>
    <xf numFmtId="164" fontId="4" fillId="0" borderId="15" xfId="0" applyNumberFormat="1" applyFont="1" applyFill="1" applyBorder="1" applyAlignment="1" applyProtection="1">
      <alignment horizontal="right"/>
      <protection hidden="1"/>
    </xf>
    <xf numFmtId="164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0" xfId="0" applyNumberFormat="1" applyFill="1" applyBorder="1" applyAlignment="1" applyProtection="1">
      <alignment horizontal="right" vertical="center"/>
      <protection hidden="1"/>
    </xf>
    <xf numFmtId="164" fontId="0" fillId="2" borderId="13" xfId="0" applyNumberForma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 vertical="top" wrapText="1"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7" fillId="0" borderId="2" xfId="0" applyFont="1" applyFill="1" applyBorder="1" applyProtection="1">
      <protection hidden="1"/>
    </xf>
    <xf numFmtId="0" fontId="7" fillId="0" borderId="3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10" fillId="0" borderId="20" xfId="0" applyFont="1" applyFill="1" applyBorder="1" applyAlignment="1" applyProtection="1">
      <alignment horizontal="center" vertical="top" wrapText="1"/>
      <protection hidden="1"/>
    </xf>
    <xf numFmtId="0" fontId="10" fillId="0" borderId="21" xfId="0" applyFont="1" applyFill="1" applyBorder="1" applyAlignment="1" applyProtection="1">
      <alignment horizontal="center" vertical="top" wrapText="1"/>
      <protection hidden="1"/>
    </xf>
    <xf numFmtId="0" fontId="10" fillId="0" borderId="16" xfId="0" applyFont="1" applyFill="1" applyBorder="1" applyAlignment="1" applyProtection="1">
      <alignment horizontal="center" vertical="top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dxfs count="2"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 topLeftCell="A1">
      <selection activeCell="B5" sqref="B5:H5"/>
    </sheetView>
  </sheetViews>
  <sheetFormatPr defaultColWidth="9.140625" defaultRowHeight="15"/>
  <cols>
    <col min="1" max="1" width="3.421875" style="1" customWidth="1"/>
    <col min="2" max="2" width="9.140625" style="1" customWidth="1"/>
    <col min="3" max="3" width="53.421875" style="2" customWidth="1"/>
    <col min="4" max="4" width="10.28125" style="1" customWidth="1"/>
    <col min="5" max="5" width="10.421875" style="3" customWidth="1"/>
    <col min="6" max="6" width="11.421875" style="3" customWidth="1"/>
    <col min="7" max="7" width="15.7109375" style="4" customWidth="1"/>
    <col min="8" max="8" width="15.8515625" style="4" customWidth="1"/>
    <col min="9" max="9" width="18.28125" style="4" customWidth="1"/>
    <col min="10" max="10" width="15.28125" style="1" bestFit="1" customWidth="1"/>
    <col min="11" max="16384" width="9.140625" style="1" customWidth="1"/>
  </cols>
  <sheetData>
    <row r="1" spans="5:9" ht="15.75" thickBot="1">
      <c r="E1" s="1"/>
      <c r="F1" s="1"/>
      <c r="G1" s="1"/>
      <c r="H1" s="1"/>
      <c r="I1" s="1"/>
    </row>
    <row r="2" spans="2:8" s="10" customFormat="1" ht="18.75">
      <c r="B2" s="5"/>
      <c r="C2" s="48" t="s">
        <v>25</v>
      </c>
      <c r="D2" s="48"/>
      <c r="E2" s="55"/>
      <c r="F2" s="55"/>
      <c r="G2" s="55"/>
      <c r="H2" s="56"/>
    </row>
    <row r="3" spans="2:8" s="10" customFormat="1" ht="19.5" thickBot="1">
      <c r="B3" s="11"/>
      <c r="C3" s="49"/>
      <c r="D3" s="49"/>
      <c r="E3" s="57"/>
      <c r="F3" s="57"/>
      <c r="G3" s="57"/>
      <c r="H3" s="58"/>
    </row>
    <row r="4" spans="5:9" ht="15.75" thickBot="1">
      <c r="E4" s="1"/>
      <c r="F4" s="1"/>
      <c r="G4" s="1"/>
      <c r="H4" s="1"/>
      <c r="I4" s="1"/>
    </row>
    <row r="5" spans="2:9" ht="35.45" customHeight="1" thickBot="1">
      <c r="B5" s="59" t="s">
        <v>29</v>
      </c>
      <c r="C5" s="60"/>
      <c r="D5" s="60"/>
      <c r="E5" s="60"/>
      <c r="F5" s="60"/>
      <c r="G5" s="60"/>
      <c r="H5" s="61"/>
      <c r="I5" s="1"/>
    </row>
    <row r="6" ht="15.75" thickBot="1"/>
    <row r="7" spans="2:8" s="10" customFormat="1" ht="19.5" thickBot="1">
      <c r="B7" s="5"/>
      <c r="C7" s="6" t="s">
        <v>7</v>
      </c>
      <c r="D7" s="7"/>
      <c r="E7" s="7"/>
      <c r="F7" s="8"/>
      <c r="G7" s="8"/>
      <c r="H7" s="9"/>
    </row>
    <row r="8" spans="2:10" ht="16.5" thickBot="1">
      <c r="B8" s="12" t="s">
        <v>0</v>
      </c>
      <c r="C8" s="13" t="s">
        <v>10</v>
      </c>
      <c r="D8" s="14" t="s">
        <v>3</v>
      </c>
      <c r="E8" s="14" t="s">
        <v>2</v>
      </c>
      <c r="F8" s="15" t="s">
        <v>1</v>
      </c>
      <c r="G8" s="16" t="s">
        <v>8</v>
      </c>
      <c r="H8" s="16" t="s">
        <v>9</v>
      </c>
      <c r="I8" s="1"/>
      <c r="J8" s="17" t="s">
        <v>12</v>
      </c>
    </row>
    <row r="9" spans="2:9" ht="15">
      <c r="B9" s="18">
        <v>1</v>
      </c>
      <c r="C9" s="19" t="s">
        <v>14</v>
      </c>
      <c r="D9" s="20" t="s">
        <v>11</v>
      </c>
      <c r="E9" s="46">
        <v>38</v>
      </c>
      <c r="F9" s="42"/>
      <c r="G9" s="21">
        <f aca="true" t="shared" si="0" ref="G9:G19">E9*F9</f>
        <v>0</v>
      </c>
      <c r="H9" s="22">
        <f aca="true" t="shared" si="1" ref="H9:H19">G9*1.21</f>
        <v>0</v>
      </c>
      <c r="I9" s="1"/>
    </row>
    <row r="10" spans="2:9" ht="15">
      <c r="B10" s="23">
        <v>2</v>
      </c>
      <c r="C10" s="24" t="s">
        <v>15</v>
      </c>
      <c r="D10" s="25" t="s">
        <v>11</v>
      </c>
      <c r="E10" s="47">
        <v>38</v>
      </c>
      <c r="F10" s="43">
        <v>0</v>
      </c>
      <c r="G10" s="26">
        <f t="shared" si="0"/>
        <v>0</v>
      </c>
      <c r="H10" s="27">
        <f t="shared" si="1"/>
        <v>0</v>
      </c>
      <c r="I10" s="1"/>
    </row>
    <row r="11" spans="2:9" ht="30">
      <c r="B11" s="23">
        <v>3</v>
      </c>
      <c r="C11" s="24" t="s">
        <v>20</v>
      </c>
      <c r="D11" s="25" t="s">
        <v>11</v>
      </c>
      <c r="E11" s="47">
        <v>7</v>
      </c>
      <c r="F11" s="43">
        <v>0</v>
      </c>
      <c r="G11" s="28">
        <f t="shared" si="0"/>
        <v>0</v>
      </c>
      <c r="H11" s="29">
        <f t="shared" si="1"/>
        <v>0</v>
      </c>
      <c r="I11" s="1"/>
    </row>
    <row r="12" spans="2:9" ht="15">
      <c r="B12" s="23">
        <v>4</v>
      </c>
      <c r="C12" s="24" t="s">
        <v>17</v>
      </c>
      <c r="D12" s="25" t="s">
        <v>11</v>
      </c>
      <c r="E12" s="47">
        <v>5</v>
      </c>
      <c r="F12" s="43">
        <v>0</v>
      </c>
      <c r="G12" s="28">
        <f t="shared" si="0"/>
        <v>0</v>
      </c>
      <c r="H12" s="29">
        <f t="shared" si="1"/>
        <v>0</v>
      </c>
      <c r="I12" s="1"/>
    </row>
    <row r="13" spans="2:9" ht="15">
      <c r="B13" s="23">
        <v>5</v>
      </c>
      <c r="C13" s="24" t="s">
        <v>16</v>
      </c>
      <c r="D13" s="25" t="s">
        <v>11</v>
      </c>
      <c r="E13" s="47">
        <v>5</v>
      </c>
      <c r="F13" s="43">
        <v>0</v>
      </c>
      <c r="G13" s="28">
        <f t="shared" si="0"/>
        <v>0</v>
      </c>
      <c r="H13" s="29">
        <f t="shared" si="1"/>
        <v>0</v>
      </c>
      <c r="I13" s="1"/>
    </row>
    <row r="14" spans="2:9" ht="15">
      <c r="B14" s="23">
        <v>6</v>
      </c>
      <c r="C14" s="24" t="s">
        <v>26</v>
      </c>
      <c r="D14" s="25" t="s">
        <v>11</v>
      </c>
      <c r="E14" s="47">
        <v>5</v>
      </c>
      <c r="F14" s="43">
        <v>0</v>
      </c>
      <c r="G14" s="28">
        <f t="shared" si="0"/>
        <v>0</v>
      </c>
      <c r="H14" s="29">
        <f t="shared" si="1"/>
        <v>0</v>
      </c>
      <c r="I14" s="1"/>
    </row>
    <row r="15" spans="2:9" ht="15">
      <c r="B15" s="23">
        <v>7</v>
      </c>
      <c r="C15" s="24" t="s">
        <v>18</v>
      </c>
      <c r="D15" s="25" t="s">
        <v>11</v>
      </c>
      <c r="E15" s="47">
        <v>5</v>
      </c>
      <c r="F15" s="43">
        <v>0</v>
      </c>
      <c r="G15" s="28">
        <f t="shared" si="0"/>
        <v>0</v>
      </c>
      <c r="H15" s="29">
        <f t="shared" si="1"/>
        <v>0</v>
      </c>
      <c r="I15" s="1"/>
    </row>
    <row r="16" spans="2:9" ht="15">
      <c r="B16" s="23">
        <v>8</v>
      </c>
      <c r="C16" s="24" t="s">
        <v>19</v>
      </c>
      <c r="D16" s="25" t="s">
        <v>11</v>
      </c>
      <c r="E16" s="47">
        <v>2</v>
      </c>
      <c r="F16" s="43">
        <v>0</v>
      </c>
      <c r="G16" s="28">
        <f t="shared" si="0"/>
        <v>0</v>
      </c>
      <c r="H16" s="29">
        <f t="shared" si="1"/>
        <v>0</v>
      </c>
      <c r="I16" s="1"/>
    </row>
    <row r="17" spans="2:9" ht="15">
      <c r="B17" s="23">
        <v>9</v>
      </c>
      <c r="C17" s="24" t="s">
        <v>22</v>
      </c>
      <c r="D17" s="25" t="s">
        <v>11</v>
      </c>
      <c r="E17" s="47">
        <v>38</v>
      </c>
      <c r="F17" s="43">
        <v>0</v>
      </c>
      <c r="G17" s="28">
        <f t="shared" si="0"/>
        <v>0</v>
      </c>
      <c r="H17" s="29">
        <f t="shared" si="1"/>
        <v>0</v>
      </c>
      <c r="I17" s="1"/>
    </row>
    <row r="18" spans="2:9" ht="15">
      <c r="B18" s="23">
        <v>10</v>
      </c>
      <c r="C18" s="24" t="s">
        <v>23</v>
      </c>
      <c r="D18" s="25" t="s">
        <v>11</v>
      </c>
      <c r="E18" s="47">
        <v>5</v>
      </c>
      <c r="F18" s="43">
        <v>0</v>
      </c>
      <c r="G18" s="28">
        <f t="shared" si="0"/>
        <v>0</v>
      </c>
      <c r="H18" s="29">
        <f t="shared" si="1"/>
        <v>0</v>
      </c>
      <c r="I18" s="1"/>
    </row>
    <row r="19" spans="2:9" ht="15">
      <c r="B19" s="23">
        <v>11</v>
      </c>
      <c r="C19" s="24" t="s">
        <v>24</v>
      </c>
      <c r="D19" s="25" t="s">
        <v>11</v>
      </c>
      <c r="E19" s="47">
        <v>2</v>
      </c>
      <c r="F19" s="43">
        <v>0</v>
      </c>
      <c r="G19" s="28">
        <f t="shared" si="0"/>
        <v>0</v>
      </c>
      <c r="H19" s="29">
        <f t="shared" si="1"/>
        <v>0</v>
      </c>
      <c r="I19" s="1"/>
    </row>
    <row r="20" spans="2:9" ht="15">
      <c r="B20" s="23">
        <v>12</v>
      </c>
      <c r="C20" s="24" t="s">
        <v>27</v>
      </c>
      <c r="D20" s="25" t="s">
        <v>11</v>
      </c>
      <c r="E20" s="25">
        <v>1</v>
      </c>
      <c r="F20" s="43">
        <v>0</v>
      </c>
      <c r="G20" s="26">
        <f>E20*F20</f>
        <v>0</v>
      </c>
      <c r="H20" s="27">
        <f>G20*1.21</f>
        <v>0</v>
      </c>
      <c r="I20" s="1"/>
    </row>
    <row r="21" spans="2:9" ht="15">
      <c r="B21" s="23">
        <v>13</v>
      </c>
      <c r="C21" s="24" t="s">
        <v>28</v>
      </c>
      <c r="D21" s="25" t="s">
        <v>11</v>
      </c>
      <c r="E21" s="25">
        <v>1</v>
      </c>
      <c r="F21" s="44">
        <v>0</v>
      </c>
      <c r="G21" s="26">
        <f>E21*F21</f>
        <v>0</v>
      </c>
      <c r="H21" s="27">
        <f>G21*1.21</f>
        <v>0</v>
      </c>
      <c r="I21" s="1"/>
    </row>
    <row r="22" spans="2:9" ht="15.75" thickBot="1">
      <c r="B22" s="30">
        <v>14</v>
      </c>
      <c r="C22" s="31" t="s">
        <v>21</v>
      </c>
      <c r="D22" s="32" t="s">
        <v>11</v>
      </c>
      <c r="E22" s="32">
        <v>1</v>
      </c>
      <c r="F22" s="45">
        <v>0</v>
      </c>
      <c r="G22" s="33">
        <f>E22*F22</f>
        <v>0</v>
      </c>
      <c r="H22" s="34">
        <f>G22*1.21</f>
        <v>0</v>
      </c>
      <c r="I22" s="1"/>
    </row>
    <row r="23" spans="2:9" ht="15" customHeight="1" thickBot="1">
      <c r="B23" s="50" t="s">
        <v>4</v>
      </c>
      <c r="C23" s="51"/>
      <c r="D23" s="51"/>
      <c r="E23" s="51"/>
      <c r="F23" s="51"/>
      <c r="G23" s="35">
        <f>SUM(G9:G22)</f>
        <v>0</v>
      </c>
      <c r="H23" s="35">
        <f>SUM(H9:H22)</f>
        <v>0</v>
      </c>
      <c r="I23" s="1"/>
    </row>
    <row r="24" spans="4:9" ht="15" customHeight="1" thickBot="1">
      <c r="D24" s="3"/>
      <c r="F24" s="4"/>
      <c r="I24" s="1"/>
    </row>
    <row r="25" spans="2:9" ht="15" customHeight="1" thickBot="1">
      <c r="B25" s="52" t="s">
        <v>13</v>
      </c>
      <c r="C25" s="53"/>
      <c r="D25" s="53"/>
      <c r="E25" s="53"/>
      <c r="F25" s="54"/>
      <c r="G25" s="36"/>
      <c r="H25" s="37">
        <f>G23</f>
        <v>0</v>
      </c>
      <c r="I25" s="1"/>
    </row>
    <row r="26" spans="2:9" ht="15" customHeight="1" thickBot="1">
      <c r="B26" s="52" t="s">
        <v>5</v>
      </c>
      <c r="C26" s="53"/>
      <c r="D26" s="53"/>
      <c r="E26" s="53"/>
      <c r="F26" s="54"/>
      <c r="G26" s="38"/>
      <c r="H26" s="39">
        <f>G23*0.21</f>
        <v>0</v>
      </c>
      <c r="I26" s="1"/>
    </row>
    <row r="27" spans="2:9" ht="15" customHeight="1" thickBot="1">
      <c r="B27" s="52" t="s">
        <v>6</v>
      </c>
      <c r="C27" s="53"/>
      <c r="D27" s="53"/>
      <c r="E27" s="53"/>
      <c r="F27" s="54"/>
      <c r="G27" s="40"/>
      <c r="H27" s="41">
        <f>H25+H26</f>
        <v>0</v>
      </c>
      <c r="I27" s="1"/>
    </row>
  </sheetData>
  <sheetProtection sheet="1" objects="1" scenarios="1"/>
  <mergeCells count="1">
    <mergeCell ref="B5:H5"/>
  </mergeCells>
  <conditionalFormatting sqref="B9:H16 B21:H22 B17:B19 D17:H18 D19:E19 B20:E20 F19:H20">
    <cfRule type="expression" priority="16" dxfId="0">
      <formula>$E9=0</formula>
    </cfRule>
  </conditionalFormatting>
  <conditionalFormatting sqref="C17:C19">
    <cfRule type="expression" priority="1" dxfId="0">
      <formula>#REF!=0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Szilagyiová Lucie</dc:creator>
  <cp:keywords/>
  <dc:description/>
  <cp:lastModifiedBy>Szilagyiová Lucie</cp:lastModifiedBy>
  <cp:lastPrinted>2018-03-06T21:34:57Z</cp:lastPrinted>
  <dcterms:created xsi:type="dcterms:W3CDTF">2016-07-07T08:46:37Z</dcterms:created>
  <dcterms:modified xsi:type="dcterms:W3CDTF">2018-03-20T07:33:06Z</dcterms:modified>
  <cp:category/>
  <cp:version/>
  <cp:contentType/>
  <cp:contentStatus/>
</cp:coreProperties>
</file>