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F:\PRÁCE\VÝBĚRKA\Interaktivní tabule 2023\Interaktivní tabule 2023\"/>
    </mc:Choice>
  </mc:AlternateContent>
  <xr:revisionPtr revIDLastSave="0" documentId="13_ncr:1_{9BE30430-61A9-4065-AF50-793648FAE1E8}" xr6:coauthVersionLast="47" xr6:coauthVersionMax="47" xr10:uidLastSave="{00000000-0000-0000-0000-000000000000}"/>
  <bookViews>
    <workbookView xWindow="-93" yWindow="-93" windowWidth="25786" windowHeight="13986" xr2:uid="{00000000-000D-0000-FFFF-FFFF00000000}"/>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0" i="1" l="1"/>
  <c r="H20" i="1"/>
  <c r="I7" i="1"/>
  <c r="I8" i="1"/>
  <c r="I9" i="1"/>
  <c r="I10" i="1"/>
  <c r="I11" i="1"/>
  <c r="I12" i="1"/>
  <c r="I13" i="1"/>
  <c r="I14" i="1"/>
  <c r="I15" i="1"/>
  <c r="I16" i="1"/>
  <c r="I17" i="1"/>
  <c r="H7" i="1"/>
  <c r="H8" i="1"/>
  <c r="H9" i="1"/>
  <c r="H10" i="1"/>
  <c r="H11" i="1"/>
  <c r="H12" i="1"/>
  <c r="H13" i="1"/>
  <c r="H14" i="1"/>
  <c r="H15" i="1"/>
  <c r="H16" i="1"/>
  <c r="H17" i="1"/>
  <c r="H18" i="1"/>
  <c r="I18" i="1" s="1"/>
  <c r="H6" i="1"/>
  <c r="I6" i="1" s="1"/>
</calcChain>
</file>

<file path=xl/sharedStrings.xml><?xml version="1.0" encoding="utf-8"?>
<sst xmlns="http://schemas.openxmlformats.org/spreadsheetml/2006/main" count="50" uniqueCount="36">
  <si>
    <t>Interaktivní tabule</t>
  </si>
  <si>
    <t>ks</t>
  </si>
  <si>
    <t>Položka</t>
  </si>
  <si>
    <t>Obecný popis</t>
  </si>
  <si>
    <t>Datový projektor</t>
  </si>
  <si>
    <t>Pylonový pojezd</t>
  </si>
  <si>
    <t xml:space="preserve">Pylonový pojezd s křídly. Stabilní konstrukce z hliníkových profilů o výšce min.250cm. Rozsah posunu min. 70 cm. Rozložení hmotnosti sestavy na stěnu a podlahu. Integrovaný úchyt pro držák projektoru. Boční křídla k interaktivní tabuli pro popisování fixou. </t>
  </si>
  <si>
    <t>Pylonový pojezd bez křídel. Stabilní konstrukce z hliníkových profilů o výšce min.250cm. Rozsah posunu min. 70 cm. Rozložení hmotnosti sestavy na stěnu a podlahu. Integrovaný úchyt pro držák projektoru.</t>
  </si>
  <si>
    <t xml:space="preserve">Projektor s ultrakrátkou projekční vzdáleností (UST), svítivost min. 4000 ANSI/LM, laser zdroj světla  s životností min 20000 h, rozlišení obrazu min. WXGA 1280 x 800, poměr stran obrazu 16:10. </t>
  </si>
  <si>
    <t>Videokamera</t>
  </si>
  <si>
    <t xml:space="preserve">Konferenční USB kamera. Využití pro videokonference typu MS Teams, Google Meet, Webex apod. k připojení přes USB k laptopu nebo počítači. Minimální parametry kamery: objektiv F4,7 mm-42,3 mm s 10x optickým a 16x digitálním zoomem se záběrem 58,5° horizontálně, obrazový CMOS čip 2,07 MP, rozlišení fullHD, rozsah motorického ovládání minimálně P&amp;T +/- 170°, 90° nahoru, 30° dolů, 64 pozic předvoleb. Ovládání kamery přes dálkový ovladač. Vstupy: minimálně 1x USB 2.0 typ B, 1x RS232 (8-pin DIN). Rozměry a hmotnost: maximálně 145 x 155 x 165 mm (V x Š x H), 1,5 kg. Cena včetně dopravy a instalace.
</t>
  </si>
  <si>
    <t>Soundbar</t>
  </si>
  <si>
    <t xml:space="preserve">Konferenční USB soundbar. Soundbar obsahuje vestavěné reproduktory a mikrofon. Využití pro videokonference typu MS Teams, Google Meet, Webex apod. k připojení přes USB k laptopu nebo počítači. Parametry reproduktoru: minimálně 4 reproduktory, stereo, celkový výkon minimálně 2 x 20W, frekvenční rozsah minimálně 250 Hz – 20 kHz. Parametry mikrofonu: minimálně 180 stupňů pokrytí, dosah minimálně 4,5 metru. Další funkce: DSP procesor pro redukci ozvěn a potlačení okolního ruchu, LED indikátor zapnutí/vypnutí mikrofonu. Montáž: držák pro montáž na zeď. Vstupy/výstupy: minimálně 1x USB typ A. Rozměry a hmotnost: maximálně 120 x 1110 x 100 mm (V x Š x H), 6,8 Kg. Cena včetně dopravy a instalace.
</t>
  </si>
  <si>
    <t>Profesionální LCD monitor</t>
  </si>
  <si>
    <t xml:space="preserve">LCD profesionální displej 65” IPS panel, DirectLED rozlišení 3840 x 2160, jas 400cd/m2, kontrast 4000:1, odezva 8ms, provoz 16/7, orientace landscape, HDMI, VGA, RS232C, RJ45, USB-C, USB, WiFi, USB Media Player, rámeček T/R/L 14.7mm - B 21.4mm, integrované reproduktory 2x 8W, content management software pro jednoduchou správu a distribuci obsahu, podpora barevné kalibrace. Cena včetně dopravy, instalace, nastavení a AV kabeláže.
</t>
  </si>
  <si>
    <t>Sestava mobilního stojanu</t>
  </si>
  <si>
    <t xml:space="preserve">Pojízdná základna pro stojany s 1 stojinou. Možnost protáhnout kabely ze stojin základnou dolů. 4 velká kolečka s brzdou, nosnost s 1 stojnou 80 kg. Stojina k montáži stojanů o délce 180 cm. Kanály pro vedení kabelů. Madlo pro pojízdný stojan. Vodorovná část adaptéru pro displej s VESA až 1110 mm, nosnost až 80 kg. Svislá ramena s náklonem pro uchycení monitoru na vodorovnou část adaptéru (VESA až 420). Držák na videokonferenční kameru / reproduktor pro uchycení na adaptéry pro displeje 55-90", nosnost min. 8 kg. Polička pro AV/IT příslušenství, nosnost min. 8 kg, libovolná výška montáže. Lišta pro uchycení soundbaru. Cena včetně dopravy a instalace.
</t>
  </si>
  <si>
    <t xml:space="preserve">Ozvučení </t>
  </si>
  <si>
    <t>Instalace</t>
  </si>
  <si>
    <t>Doprava, instalace na místě, instalační komponenty</t>
  </si>
  <si>
    <t xml:space="preserve">Ozvučení  minimálně 20W  - vodorovné zavěšení na pojezd </t>
  </si>
  <si>
    <t xml:space="preserve">Interaktivní tabule  s multidotykem (20 dotyky) a Chytrým dotykem. Poměr stran 16:10, úhlopčíčka 87".  Povrch je magnetický,  matný = vhodný pro  promítání obrazu, dobře eliminuje odlesky. Popisovače jsou bezdrátové,  bezbateriové a mechanicky odolné. Součástí tabule je aktivní lišta pro dva popisovače. Výběr požadované barvy popisovače se prování stiskem tlačítka příslušné barvy. Součástí je SW balíček Výukový sw, který obshauje 
- aplikaci pro přípravu interaktivních cvičení (nástroje pero, tužka, zvýrazňovač, převod psaného textu na tiskací, pravítko, kreslení tvarů, nástroj pro bezpečné vyhledávání obrázků a videí na internetu, nástroj pro rychlou přípravu učebních aktivit pomocí šablon, nástroj pro hlasování, galerii obrázků). Nástroj musí být plně kompatibilní se soubory .notebook (umožňuje otevřít soubor, spustit všechny aktivity, animace, uložit v původním formátu). Aplikace musí být v českém jazyce.
- Cloudové prostředí pro vytváření, ukládání a sdílení interaktivních cvičení. Prostředí musí být kompatibilní min. se soubory .notebook, .pdf, .ppt a musí obsahovat nástroj pro hlasování a společnou práci nad podkladem z více zařízení přes internet s možností současného zapisování a ovládání všemi uživateli. Úložiště musí umožnit třídění souborů do složek, import souborů, přímé vytváření nových souborů - cvičení.
</t>
  </si>
  <si>
    <t>Interaktivní systém určený pro školní prostředí. Velikost zobrazované plochy s úhlopříčkou min. 94" (238 cm), obraz s rozlišením min. FullHD (1920x1080 bodů). Životnost podsvícení/zdroje světla min. 20000 h. 
Dotyková technologie umožňuje rozponat dotyk perem, prstem nebo dlaní ruky a automaticky přiřadit nástroj - dotyk prstem pro ovládání, dotyk perem pro psaní a dotyk dlaní, pěstí pro mazání. Dotyková technologie umí rozenznat min. 20 současných dotyků a zároveň multidotyková gesta. Ozvučení min. 20W.  Záruka na celý systém min. 60 měsíců.</t>
  </si>
  <si>
    <t>Interaktivní systém 94"</t>
  </si>
  <si>
    <t>Pylonový pojezd pro interaktivní sytém</t>
  </si>
  <si>
    <t>Příloha č. 5 veřejné zakázky – Specifikace tabulí</t>
  </si>
  <si>
    <t>Název zakázky:</t>
  </si>
  <si>
    <t>Nákup interaktivních tabulí</t>
  </si>
  <si>
    <t>Zadavatel:</t>
  </si>
  <si>
    <t>Střední škola, Základní škola a Mateřská škola Rakovník, příspěvková organizace</t>
  </si>
  <si>
    <t>Ostatní</t>
  </si>
  <si>
    <t>Demontáž a likvidace stávajících tabulí</t>
  </si>
  <si>
    <t xml:space="preserve">Cena bez DPH za 1 ks </t>
  </si>
  <si>
    <t>Cena s DPH celkem</t>
  </si>
  <si>
    <t>Cena bez DPH celkem</t>
  </si>
  <si>
    <t>Cena cekem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</si>
</sst>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0.00\ &quot;Kč&quot;;\-#,##0.00\ &quot;Kč&quot;"/>
    <numFmt numFmtId="44" formatCode="_-* #,##0.00\ &quot;Kč&quot;_-;\-* #,##0.00\ &quot;Kč&quot;_-;_-* &quot;-&quot;??\ &quot;Kč&quot;_-;_-@_-"/>
    <numFmt numFmtId="164" formatCode="_-* #,##0\ &quot;Kč&quot;_-;\-* #,##0\ &quot;Kč&quot;_-;_-* &quot;-&quot;??\ &quot;Kč&quot;_-;_-@_-"/>
    <numFmt numFmtId="165" formatCode="#,##0.00\ &quot;Kč&quot;"/>
    <numFmt numFmtId="166" formatCode="#,##0\_x0000_"/>
  </numFmts>
  <fonts count="10"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0"/>
      <name val="Arial"/>
      <family val="2"/>
      <charset val="238"/>
    </font>
    <font>
      <sz val="11"/>
      <name val="Calibri"/>
      <family val="2"/>
      <charset val="238"/>
      <scheme val="minor"/>
    </font>
    <font>
      <sz val="11"/>
      <color theme="1"/>
      <name val="Arial"/>
      <family val="2"/>
      <charset val="238"/>
    </font>
    <font>
      <b/>
      <sz val="11"/>
      <color theme="1"/>
      <name val="Arial"/>
      <family val="2"/>
      <charset val="238"/>
    </font>
    <font>
      <b/>
      <sz val="11"/>
      <color theme="1"/>
      <name val="Calibri"/>
      <family val="2"/>
      <charset val="238"/>
      <scheme val="minor"/>
    </font>
    <font>
      <b/>
      <sz val="11"/>
      <name val="Calibri"/>
      <family val="2"/>
      <charset val="23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3" fillId="0" borderId="0" applyFont="0" applyFill="0" applyBorder="0" applyAlignment="0" applyProtection="0"/>
    <xf numFmtId="0" fontId="4" fillId="0" borderId="0"/>
  </cellStyleXfs>
  <cellXfs count="24">
    <xf numFmtId="0" fontId="0" fillId="0" borderId="0" xfId="0"/>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horizontal="center" vertical="center" wrapText="1"/>
      <protection locked="0"/>
    </xf>
    <xf numFmtId="49" fontId="5" fillId="0" borderId="1" xfId="2" applyNumberFormat="1" applyFont="1" applyBorder="1" applyAlignment="1">
      <alignment vertical="center" wrapText="1"/>
    </xf>
    <xf numFmtId="164" fontId="5" fillId="0" borderId="1" xfId="1" applyNumberFormat="1" applyFont="1" applyBorder="1" applyAlignment="1" applyProtection="1">
      <alignment horizontal="center" vertical="center"/>
      <protection locked="0"/>
    </xf>
    <xf numFmtId="0" fontId="5" fillId="0" borderId="1" xfId="0" applyFont="1" applyBorder="1" applyAlignment="1">
      <alignment vertical="center" wrapText="1"/>
    </xf>
    <xf numFmtId="0" fontId="5" fillId="0" borderId="1" xfId="0" applyFont="1" applyBorder="1" applyAlignment="1">
      <alignment horizontal="center" vertical="center" wrapText="1"/>
    </xf>
    <xf numFmtId="165" fontId="5" fillId="0" borderId="1" xfId="0" applyNumberFormat="1" applyFont="1" applyBorder="1" applyAlignment="1">
      <alignment horizontal="right" vertical="center"/>
    </xf>
    <xf numFmtId="0" fontId="2" fillId="0" borderId="1" xfId="0" applyFont="1" applyBorder="1"/>
    <xf numFmtId="166" fontId="5" fillId="0" borderId="1" xfId="0" applyNumberFormat="1" applyFont="1" applyBorder="1" applyAlignment="1">
      <alignment horizontal="left" vertical="center" wrapText="1"/>
    </xf>
    <xf numFmtId="166" fontId="5" fillId="2" borderId="1" xfId="0" applyNumberFormat="1" applyFont="1" applyFill="1" applyBorder="1" applyAlignment="1">
      <alignment horizontal="left" vertical="top" wrapText="1"/>
    </xf>
    <xf numFmtId="166" fontId="5" fillId="0" borderId="1" xfId="0" applyNumberFormat="1" applyFont="1" applyBorder="1" applyAlignment="1">
      <alignment horizontal="left" vertical="top" wrapText="1"/>
    </xf>
    <xf numFmtId="0" fontId="0" fillId="0" borderId="1" xfId="0" applyBorder="1" applyAlignment="1">
      <alignment vertical="center" wrapText="1"/>
    </xf>
    <xf numFmtId="0" fontId="1" fillId="0" borderId="1" xfId="0" applyFont="1" applyBorder="1" applyAlignment="1" applyProtection="1">
      <alignment horizontal="left" vertical="center" wrapText="1"/>
      <protection locked="0"/>
    </xf>
    <xf numFmtId="0" fontId="6" fillId="0" borderId="0" xfId="0" applyFont="1" applyAlignment="1">
      <alignment vertical="center"/>
    </xf>
    <xf numFmtId="0" fontId="6" fillId="0" borderId="0" xfId="0" applyFont="1"/>
    <xf numFmtId="0" fontId="7" fillId="0" borderId="0" xfId="0" applyFont="1"/>
    <xf numFmtId="0" fontId="0" fillId="0" borderId="1" xfId="0" applyBorder="1"/>
    <xf numFmtId="0" fontId="0" fillId="0" borderId="0" xfId="0" applyAlignment="1">
      <alignment wrapText="1"/>
    </xf>
    <xf numFmtId="7" fontId="0" fillId="0" borderId="1" xfId="0" applyNumberFormat="1" applyBorder="1"/>
    <xf numFmtId="166" fontId="9" fillId="0" borderId="0" xfId="0" applyNumberFormat="1" applyFont="1" applyFill="1" applyBorder="1" applyAlignment="1">
      <alignment horizontal="left" vertical="center" wrapText="1"/>
    </xf>
    <xf numFmtId="0" fontId="8" fillId="0" borderId="0" xfId="0" applyFont="1"/>
    <xf numFmtId="7" fontId="8" fillId="0" borderId="0" xfId="0" applyNumberFormat="1" applyFont="1"/>
  </cellXfs>
  <cellStyles count="3">
    <cellStyle name="Měna" xfId="1" builtinId="4"/>
    <cellStyle name="Normální" xfId="0" builtinId="0"/>
    <cellStyle name="Normální 3" xfId="2" xr:uid="{E9BA02BF-0777-4F00-A9C4-AB291DF3D1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tabSelected="1" topLeftCell="A6" workbookViewId="0">
      <selection activeCell="D25" sqref="D25"/>
    </sheetView>
  </sheetViews>
  <sheetFormatPr defaultRowHeight="14.35" x14ac:dyDescent="0.5"/>
  <cols>
    <col min="1" max="1" width="16.1171875" customWidth="1"/>
    <col min="2" max="2" width="14.5859375" customWidth="1"/>
    <col min="3" max="3" width="23.1171875" bestFit="1" customWidth="1"/>
    <col min="4" max="4" width="80.29296875" customWidth="1"/>
    <col min="5" max="6" width="7.5859375" customWidth="1"/>
    <col min="7" max="7" width="8.87890625" customWidth="1"/>
  </cols>
  <sheetData>
    <row r="1" spans="1:9" x14ac:dyDescent="0.5">
      <c r="A1" s="15" t="s">
        <v>25</v>
      </c>
    </row>
    <row r="2" spans="1:9" x14ac:dyDescent="0.5">
      <c r="A2" s="16" t="s">
        <v>26</v>
      </c>
      <c r="B2" s="17" t="s">
        <v>27</v>
      </c>
    </row>
    <row r="3" spans="1:9" x14ac:dyDescent="0.5">
      <c r="A3" s="16" t="s">
        <v>28</v>
      </c>
      <c r="B3" s="16" t="s">
        <v>29</v>
      </c>
    </row>
    <row r="5" spans="1:9" ht="43" x14ac:dyDescent="0.5">
      <c r="A5" t="s">
        <v>2</v>
      </c>
      <c r="D5" t="s">
        <v>3</v>
      </c>
      <c r="G5" s="19" t="s">
        <v>32</v>
      </c>
      <c r="H5" s="19" t="s">
        <v>34</v>
      </c>
      <c r="I5" s="19" t="s">
        <v>33</v>
      </c>
    </row>
    <row r="6" spans="1:9" ht="229.35" x14ac:dyDescent="0.5">
      <c r="A6" s="1" t="s">
        <v>0</v>
      </c>
      <c r="B6" s="1"/>
      <c r="C6" s="1"/>
      <c r="D6" s="2" t="s">
        <v>21</v>
      </c>
      <c r="E6" s="3" t="s">
        <v>1</v>
      </c>
      <c r="F6" s="3">
        <v>6</v>
      </c>
      <c r="G6" s="5"/>
      <c r="H6" s="20">
        <f>F6*G6</f>
        <v>0</v>
      </c>
      <c r="I6" s="20">
        <f>H6*1.21</f>
        <v>0</v>
      </c>
    </row>
    <row r="7" spans="1:9" ht="100.35" x14ac:dyDescent="0.5">
      <c r="A7" s="14" t="s">
        <v>23</v>
      </c>
      <c r="B7" s="1"/>
      <c r="C7" s="1"/>
      <c r="D7" s="13" t="s">
        <v>22</v>
      </c>
      <c r="E7" s="3" t="s">
        <v>1</v>
      </c>
      <c r="F7" s="3">
        <v>1</v>
      </c>
      <c r="G7" s="5"/>
      <c r="H7" s="20">
        <f t="shared" ref="H7:H18" si="0">F7*G7</f>
        <v>0</v>
      </c>
      <c r="I7" s="20">
        <f t="shared" ref="I7:I18" si="1">H7*1.21</f>
        <v>0</v>
      </c>
    </row>
    <row r="8" spans="1:9" ht="28.7" x14ac:dyDescent="0.5">
      <c r="A8" s="1" t="s">
        <v>4</v>
      </c>
      <c r="B8" s="1"/>
      <c r="C8" s="1"/>
      <c r="D8" s="2" t="s">
        <v>8</v>
      </c>
      <c r="E8" s="3" t="s">
        <v>1</v>
      </c>
      <c r="F8" s="3">
        <v>6</v>
      </c>
      <c r="G8" s="5"/>
      <c r="H8" s="20">
        <f t="shared" si="0"/>
        <v>0</v>
      </c>
      <c r="I8" s="20">
        <f t="shared" si="1"/>
        <v>0</v>
      </c>
    </row>
    <row r="9" spans="1:9" ht="43" x14ac:dyDescent="0.5">
      <c r="A9" s="6" t="s">
        <v>24</v>
      </c>
      <c r="B9" s="6"/>
      <c r="C9" s="6"/>
      <c r="D9" s="4" t="s">
        <v>6</v>
      </c>
      <c r="E9" s="7" t="s">
        <v>1</v>
      </c>
      <c r="F9" s="7">
        <v>1</v>
      </c>
      <c r="G9" s="8"/>
      <c r="H9" s="20">
        <f t="shared" si="0"/>
        <v>0</v>
      </c>
      <c r="I9" s="20">
        <f t="shared" si="1"/>
        <v>0</v>
      </c>
    </row>
    <row r="10" spans="1:9" ht="43" x14ac:dyDescent="0.5">
      <c r="A10" s="6" t="s">
        <v>5</v>
      </c>
      <c r="B10" s="6"/>
      <c r="C10" s="6"/>
      <c r="D10" s="4" t="s">
        <v>7</v>
      </c>
      <c r="E10" s="7" t="s">
        <v>1</v>
      </c>
      <c r="F10" s="7">
        <v>1</v>
      </c>
      <c r="G10" s="8"/>
      <c r="H10" s="20">
        <f t="shared" si="0"/>
        <v>0</v>
      </c>
      <c r="I10" s="20">
        <f t="shared" si="1"/>
        <v>0</v>
      </c>
    </row>
    <row r="11" spans="1:9" ht="43" x14ac:dyDescent="0.5">
      <c r="A11" s="6" t="s">
        <v>5</v>
      </c>
      <c r="B11" s="6"/>
      <c r="C11" s="6"/>
      <c r="D11" s="4" t="s">
        <v>6</v>
      </c>
      <c r="E11" s="7" t="s">
        <v>1</v>
      </c>
      <c r="F11" s="7">
        <v>5</v>
      </c>
      <c r="G11" s="8"/>
      <c r="H11" s="20">
        <f t="shared" si="0"/>
        <v>0</v>
      </c>
      <c r="I11" s="20">
        <f t="shared" si="1"/>
        <v>0</v>
      </c>
    </row>
    <row r="12" spans="1:9" x14ac:dyDescent="0.5">
      <c r="A12" s="6" t="s">
        <v>17</v>
      </c>
      <c r="B12" s="9"/>
      <c r="C12" s="9"/>
      <c r="D12" s="4" t="s">
        <v>20</v>
      </c>
      <c r="E12" s="7" t="s">
        <v>1</v>
      </c>
      <c r="F12" s="7">
        <v>7</v>
      </c>
      <c r="G12" s="9"/>
      <c r="H12" s="20">
        <f t="shared" si="0"/>
        <v>0</v>
      </c>
      <c r="I12" s="20">
        <f t="shared" si="1"/>
        <v>0</v>
      </c>
    </row>
    <row r="13" spans="1:9" x14ac:dyDescent="0.5">
      <c r="A13" s="6" t="s">
        <v>18</v>
      </c>
      <c r="B13" s="9"/>
      <c r="C13" s="9"/>
      <c r="D13" s="4" t="s">
        <v>19</v>
      </c>
      <c r="E13" s="7" t="s">
        <v>1</v>
      </c>
      <c r="F13" s="7">
        <v>7</v>
      </c>
      <c r="G13" s="9"/>
      <c r="H13" s="20">
        <f t="shared" si="0"/>
        <v>0</v>
      </c>
      <c r="I13" s="20">
        <f t="shared" si="1"/>
        <v>0</v>
      </c>
    </row>
    <row r="14" spans="1:9" ht="114.7" x14ac:dyDescent="0.5">
      <c r="A14" s="10" t="s">
        <v>9</v>
      </c>
      <c r="B14" s="10"/>
      <c r="C14" s="10"/>
      <c r="D14" s="11" t="s">
        <v>10</v>
      </c>
      <c r="E14" s="7" t="s">
        <v>1</v>
      </c>
      <c r="F14" s="7">
        <v>1</v>
      </c>
      <c r="G14" s="9"/>
      <c r="H14" s="20">
        <f t="shared" si="0"/>
        <v>0</v>
      </c>
      <c r="I14" s="20">
        <f t="shared" si="1"/>
        <v>0</v>
      </c>
    </row>
    <row r="15" spans="1:9" ht="129" x14ac:dyDescent="0.5">
      <c r="A15" s="10" t="s">
        <v>11</v>
      </c>
      <c r="B15" s="10"/>
      <c r="C15" s="10"/>
      <c r="D15" s="11" t="s">
        <v>12</v>
      </c>
      <c r="E15" s="7" t="s">
        <v>1</v>
      </c>
      <c r="F15" s="7">
        <v>1</v>
      </c>
      <c r="G15" s="9"/>
      <c r="H15" s="20">
        <f t="shared" si="0"/>
        <v>0</v>
      </c>
      <c r="I15" s="20">
        <f t="shared" si="1"/>
        <v>0</v>
      </c>
    </row>
    <row r="16" spans="1:9" ht="86" x14ac:dyDescent="0.5">
      <c r="A16" s="10" t="s">
        <v>13</v>
      </c>
      <c r="B16" s="10"/>
      <c r="C16" s="10"/>
      <c r="D16" s="12" t="s">
        <v>14</v>
      </c>
      <c r="E16" s="7" t="s">
        <v>1</v>
      </c>
      <c r="F16" s="7">
        <v>1</v>
      </c>
      <c r="G16" s="9"/>
      <c r="H16" s="20">
        <f t="shared" si="0"/>
        <v>0</v>
      </c>
      <c r="I16" s="20">
        <f t="shared" si="1"/>
        <v>0</v>
      </c>
    </row>
    <row r="17" spans="1:9" ht="114.7" x14ac:dyDescent="0.5">
      <c r="A17" s="10" t="s">
        <v>15</v>
      </c>
      <c r="B17" s="10"/>
      <c r="C17" s="10"/>
      <c r="D17" s="12" t="s">
        <v>16</v>
      </c>
      <c r="E17" s="7" t="s">
        <v>1</v>
      </c>
      <c r="F17" s="7">
        <v>1</v>
      </c>
      <c r="G17" s="9"/>
      <c r="H17" s="20">
        <f t="shared" si="0"/>
        <v>0</v>
      </c>
      <c r="I17" s="20">
        <f t="shared" si="1"/>
        <v>0</v>
      </c>
    </row>
    <row r="18" spans="1:9" x14ac:dyDescent="0.5">
      <c r="A18" s="10" t="s">
        <v>30</v>
      </c>
      <c r="B18" s="18"/>
      <c r="C18" s="18"/>
      <c r="D18" s="18" t="s">
        <v>31</v>
      </c>
      <c r="E18" s="7" t="s">
        <v>1</v>
      </c>
      <c r="F18" s="7">
        <v>7</v>
      </c>
      <c r="G18" s="18"/>
      <c r="H18" s="20">
        <f t="shared" si="0"/>
        <v>0</v>
      </c>
      <c r="I18" s="20">
        <f t="shared" si="1"/>
        <v>0</v>
      </c>
    </row>
    <row r="20" spans="1:9" x14ac:dyDescent="0.5">
      <c r="A20" s="21" t="s">
        <v>35</v>
      </c>
      <c r="B20" s="22"/>
      <c r="C20" s="22"/>
      <c r="D20" s="22"/>
      <c r="E20" s="22"/>
      <c r="F20" s="22"/>
      <c r="G20" s="22"/>
      <c r="H20" s="23">
        <f>SUM(H6:H19)</f>
        <v>0</v>
      </c>
      <c r="I20" s="23">
        <f>SUM(I6:I19)</f>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Šárka KONOPÁSKOVÁ</cp:lastModifiedBy>
  <dcterms:created xsi:type="dcterms:W3CDTF">2015-06-05T18:19:34Z</dcterms:created>
  <dcterms:modified xsi:type="dcterms:W3CDTF">2023-12-05T09:51:38Z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1029	1029</vt:lpwstr>
  </property>
</Properties>
</file>