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570" tabRatio="150" activeTab="0"/>
  </bookViews>
  <sheets>
    <sheet name="Vila Gym. Český Brod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<sst xmlns="http://schemas.openxmlformats.org/spreadsheetml/2006/main" count="136" uniqueCount="82">
  <si>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Popis</t>
  </si>
  <si>
    <t>Jednotky</t>
  </si>
  <si>
    <t>Okapnice pod fólii materiál Cu</t>
  </si>
  <si>
    <t>bm</t>
  </si>
  <si>
    <t>m2</t>
  </si>
  <si>
    <t>Dvojité laťování ( Lať 40x60x4000mm impregnovaná)</t>
  </si>
  <si>
    <t>ks</t>
  </si>
  <si>
    <t>Příchytka tašky universal</t>
  </si>
  <si>
    <t>Větrací pás okapní 100 mm 1 role 5 bm</t>
  </si>
  <si>
    <t>Dvojité laťování v úžlabí oboustranně</t>
  </si>
  <si>
    <t>Přiřezání úžlabí a nároží oboustranně</t>
  </si>
  <si>
    <t>Utěsňovací klínový pás 30 x 60 mm samolepící</t>
  </si>
  <si>
    <t>Demontáž krytiny do suti ( 0,067 t / m2 Taška )</t>
  </si>
  <si>
    <t>Demontáž laťování 0,0054 t / m2</t>
  </si>
  <si>
    <t>Odvoz suti na skládku</t>
  </si>
  <si>
    <t>t</t>
  </si>
  <si>
    <t>Demontáž hřebene a nároží do suti 0,023 t / bm</t>
  </si>
  <si>
    <t>Material za jednotku</t>
  </si>
  <si>
    <t>Material celkem</t>
  </si>
  <si>
    <t>Práce za jednotku</t>
  </si>
  <si>
    <t>Práce celkem</t>
  </si>
  <si>
    <t xml:space="preserve">Taška půlená </t>
  </si>
  <si>
    <t xml:space="preserve">Hřeben střechy komplet </t>
  </si>
  <si>
    <t xml:space="preserve">Koncový hřebenáč </t>
  </si>
  <si>
    <t xml:space="preserve">Nároží střechy komplet </t>
  </si>
  <si>
    <t xml:space="preserve">Rozdělovací hřebenáč </t>
  </si>
  <si>
    <t xml:space="preserve">Odvětrávací taška do plochy min 10 ks / 100 m2 </t>
  </si>
  <si>
    <t>CELKEM</t>
  </si>
  <si>
    <t>Gymnázium Český Brod - školní vila</t>
  </si>
  <si>
    <t>Nazev firmy:</t>
  </si>
  <si>
    <t>Montáž demontáž a pronájem lešení</t>
  </si>
  <si>
    <t>kpl</t>
  </si>
  <si>
    <t>Montáž hromosvodu vč. Revizní zprávy</t>
  </si>
  <si>
    <t>Dilatační lišta do rš 150 Cu</t>
  </si>
  <si>
    <t>Žlab podokapní půlkulatý rš 330 mm d=16 cm Cu</t>
  </si>
  <si>
    <t>Háky ke žlabům podokapním půlkulatým rš 330 mm Cu</t>
  </si>
  <si>
    <t>Rohy ke žlabům podokapním půlkulatým rš 330 mm Cu</t>
  </si>
  <si>
    <t>Kout ke žlabům odokapním půlkulatým rš 330 mm Cu</t>
  </si>
  <si>
    <t>Kotlík lisovaný 333/100 mm Cu</t>
  </si>
  <si>
    <t>Roura kruhová průměr 100 mm Cu</t>
  </si>
  <si>
    <t>Koleno lisované průměr 100 mm Cu</t>
  </si>
  <si>
    <t>Objímka kulatá 100 mm Cu</t>
  </si>
  <si>
    <t>Hrdlo 100 mm Cu</t>
  </si>
  <si>
    <t>Žlab nadřímsový v lůžku do rš  700 mm Cu</t>
  </si>
  <si>
    <t>Čela nadřímsové Cu</t>
  </si>
  <si>
    <t>Rohy nadřímsové &lt;varianta&gt;</t>
  </si>
  <si>
    <t>Atika do rš  250 mm Cu</t>
  </si>
  <si>
    <t>Rohy atik</t>
  </si>
  <si>
    <t>Ozdobný šroub ( Vrut klempířský 4,5x45 )</t>
  </si>
  <si>
    <t>Těsnící pásek do stojatých drážek</t>
  </si>
  <si>
    <t>Zadlabání patek háků</t>
  </si>
  <si>
    <t>ZATLOUKACÍ HMOŽDINKA 6X60</t>
  </si>
  <si>
    <t>Zatmelení silikonem</t>
  </si>
  <si>
    <t>m</t>
  </si>
  <si>
    <t>Lemování zdí na rovné krytině do rš  500 Cu</t>
  </si>
  <si>
    <t>Štítové lemování do rš  330 mm Cu</t>
  </si>
  <si>
    <t>Krytina drážkovaná hladká Cu</t>
  </si>
  <si>
    <t>Podkladní pás do rš  330 Cu</t>
  </si>
  <si>
    <t>Parapet do rš  670 mm / bez tmelení / Cu</t>
  </si>
  <si>
    <t>Úžlabí do rš 670 mm Cu</t>
  </si>
  <si>
    <t>Ventilace na hladké střeše do 200 mm Cu</t>
  </si>
  <si>
    <t>Lemování komínů a překážek na hladké krytině Cu</t>
  </si>
  <si>
    <t>Maska u lomu střechy do rš 400 mm Cu</t>
  </si>
  <si>
    <t>Ozdobná zakončovací lišta rš 150 mm Cu</t>
  </si>
  <si>
    <t>Demontáž oplechování střechy</t>
  </si>
  <si>
    <t>Pokrývačské práce</t>
  </si>
  <si>
    <t>Lešení</t>
  </si>
  <si>
    <t>Hromosvod</t>
  </si>
  <si>
    <t>Klempířské práce Cu tl. 0,55mm</t>
  </si>
  <si>
    <t>Doprava</t>
  </si>
  <si>
    <t>Přesun hmot</t>
  </si>
  <si>
    <t>Mnozstvi jednotek</t>
  </si>
  <si>
    <t>Celkem</t>
  </si>
  <si>
    <t xml:space="preserve">Letování a nýtování </t>
  </si>
  <si>
    <t>Střešní difuzní fólie (např.Delta Max Plus)</t>
  </si>
  <si>
    <t xml:space="preserve">Lepenka (např. A330 H)  nepískovaná </t>
  </si>
  <si>
    <t>Taška základní celá keramická bobrovka režná (např.Tondach)</t>
  </si>
  <si>
    <t>Taška hřebenová keramická bobrovka režná (např Tondach)</t>
  </si>
  <si>
    <t>Taška okapová keramická bobrovka režná (např Tondach)</t>
  </si>
  <si>
    <t>Univerzální stoupací komplet dlouhý (např Tondach 80 x 25)</t>
  </si>
  <si>
    <t>Okno k výstupu na střechu, osvětlení půdy a k větrání (např. Bramac Luminex UNI 70,5 x 76,5 cm)  ( otvor 48x51 cm )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</si>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</sst>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-* #,##0.00\ [$Kč-405]_-;\-* #,##0.00\ [$Kč-405]_-;_-* &quot;-&quot;??\ [$Kč-405]_-;_-@_-"/>
  </numFmts>
  <fonts count="46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2" fillId="0" borderId="20" xfId="0" applyNumberFormat="1" applyFont="1" applyFill="1" applyBorder="1" applyAlignment="1">
      <alignment horizontal="right" wrapText="1"/>
    </xf>
    <xf numFmtId="4" fontId="2" fillId="0" borderId="19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25" xfId="0" applyNumberFormat="1" applyFont="1" applyFill="1" applyBorder="1" applyAlignment="1">
      <alignment horizontal="left"/>
    </xf>
    <xf numFmtId="4" fontId="2" fillId="0" borderId="26" xfId="0" applyNumberFormat="1" applyFont="1" applyFill="1" applyBorder="1" applyAlignment="1">
      <alignment horizontal="right" wrapText="1"/>
    </xf>
    <xf numFmtId="4" fontId="2" fillId="0" borderId="27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left" wrapText="1"/>
    </xf>
    <xf numFmtId="4" fontId="3" fillId="0" borderId="27" xfId="0" applyNumberFormat="1" applyFont="1" applyFill="1" applyBorder="1" applyAlignment="1">
      <alignment horizontal="left" wrapText="1"/>
    </xf>
    <xf numFmtId="0" fontId="0" fillId="0" borderId="28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173" fontId="8" fillId="33" borderId="21" xfId="38" applyNumberFormat="1" applyFont="1" applyFill="1" applyBorder="1" applyAlignment="1">
      <alignment/>
    </xf>
    <xf numFmtId="0" fontId="11" fillId="0" borderId="31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6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90" zoomScaleNormal="90" zoomScaleSheetLayoutView="85" zoomScalePageLayoutView="0" workbookViewId="0" topLeftCell="A34">
      <selection activeCell="H47" sqref="H47"/>
    </sheetView>
  </sheetViews>
  <sheetFormatPr defaultColWidth="9.140625" defaultRowHeight="12.75" outlineLevelRow="1"/>
  <cols>
    <col min="1" max="1" width="45.7109375" style="0" customWidth="1"/>
    <col min="2" max="2" width="10.00390625" style="33" customWidth="1"/>
    <col min="3" max="3" width="12.28125" style="0" customWidth="1"/>
    <col min="4" max="4" width="11.8515625" style="0" customWidth="1"/>
    <col min="5" max="5" width="9.28125" style="0" customWidth="1"/>
    <col min="6" max="6" width="11.421875" style="0" customWidth="1"/>
    <col min="7" max="7" width="15.421875" style="0" customWidth="1"/>
    <col min="8" max="8" width="22.00390625" style="0" customWidth="1"/>
  </cols>
  <sheetData>
    <row r="1" spans="1:2" ht="12.75" outlineLevel="1">
      <c r="A1" s="3" t="s">
        <v>29</v>
      </c>
      <c r="B1" s="71" t="s">
        <v>81</v>
      </c>
    </row>
    <row r="2" spans="1:2" ht="12.75" outlineLevel="1">
      <c r="A2" s="1"/>
      <c r="B2" s="32"/>
    </row>
    <row r="3" ht="15">
      <c r="A3" s="62" t="s">
        <v>28</v>
      </c>
    </row>
    <row r="4" ht="13.5" thickBot="1"/>
    <row r="5" spans="1:8" ht="37.5" customHeight="1" outlineLevel="1" thickBot="1">
      <c r="A5" s="13" t="s">
        <v>0</v>
      </c>
      <c r="B5" s="25" t="s">
        <v>1</v>
      </c>
      <c r="C5" s="53" t="s">
        <v>71</v>
      </c>
      <c r="D5" s="54" t="s">
        <v>17</v>
      </c>
      <c r="E5" s="54" t="s">
        <v>18</v>
      </c>
      <c r="F5" s="54" t="s">
        <v>19</v>
      </c>
      <c r="G5" s="14" t="s">
        <v>20</v>
      </c>
      <c r="H5" s="63" t="s">
        <v>72</v>
      </c>
    </row>
    <row r="6" spans="1:8" ht="13.5" outlineLevel="1" thickBot="1">
      <c r="A6" s="61" t="s">
        <v>65</v>
      </c>
      <c r="B6" s="26"/>
      <c r="C6" s="26"/>
      <c r="D6" s="19"/>
      <c r="E6" s="42">
        <f>SUM(E7:E30)</f>
        <v>0</v>
      </c>
      <c r="F6" s="43"/>
      <c r="G6" s="44">
        <f>SUM(G7:G30)</f>
        <v>0</v>
      </c>
      <c r="H6" s="50">
        <f>SUM(E6,G6)</f>
        <v>0</v>
      </c>
    </row>
    <row r="7" spans="1:8" ht="12.75" outlineLevel="1">
      <c r="A7" s="15" t="s">
        <v>2</v>
      </c>
      <c r="B7" s="34" t="s">
        <v>3</v>
      </c>
      <c r="C7" s="27">
        <v>55</v>
      </c>
      <c r="D7" s="22"/>
      <c r="E7" s="5">
        <f>SUM(C7*D7)</f>
        <v>0</v>
      </c>
      <c r="F7" s="4"/>
      <c r="G7" s="45">
        <f>SUM(C7*F7)</f>
        <v>0</v>
      </c>
      <c r="H7" s="10"/>
    </row>
    <row r="8" spans="1:8" ht="12.75" outlineLevel="1">
      <c r="A8" s="16" t="s">
        <v>74</v>
      </c>
      <c r="B8" s="34" t="s">
        <v>4</v>
      </c>
      <c r="C8" s="27">
        <v>303</v>
      </c>
      <c r="D8" s="22"/>
      <c r="E8" s="5">
        <f aca="true" t="shared" si="0" ref="E8:E69">SUM(C8*D8)</f>
        <v>0</v>
      </c>
      <c r="F8" s="4"/>
      <c r="G8" s="45">
        <f aca="true" t="shared" si="1" ref="G8:G69">SUM(C8*F8)</f>
        <v>0</v>
      </c>
      <c r="H8" s="6"/>
    </row>
    <row r="9" spans="1:8" ht="12.75" outlineLevel="1">
      <c r="A9" s="16" t="s">
        <v>75</v>
      </c>
      <c r="B9" s="34" t="s">
        <v>4</v>
      </c>
      <c r="C9" s="27">
        <v>19</v>
      </c>
      <c r="D9" s="22"/>
      <c r="E9" s="5">
        <f t="shared" si="0"/>
        <v>0</v>
      </c>
      <c r="F9" s="4"/>
      <c r="G9" s="45">
        <f t="shared" si="1"/>
        <v>0</v>
      </c>
      <c r="H9" s="6"/>
    </row>
    <row r="10" spans="1:8" ht="12.75" outlineLevel="1">
      <c r="A10" s="15" t="s">
        <v>5</v>
      </c>
      <c r="B10" s="34" t="s">
        <v>4</v>
      </c>
      <c r="C10" s="27">
        <v>303</v>
      </c>
      <c r="D10" s="22"/>
      <c r="E10" s="5">
        <f t="shared" si="0"/>
        <v>0</v>
      </c>
      <c r="F10" s="4"/>
      <c r="G10" s="45">
        <f t="shared" si="1"/>
        <v>0</v>
      </c>
      <c r="H10" s="6"/>
    </row>
    <row r="11" spans="1:8" ht="12.75" outlineLevel="1">
      <c r="A11" s="16" t="s">
        <v>21</v>
      </c>
      <c r="B11" s="34" t="s">
        <v>6</v>
      </c>
      <c r="C11" s="27">
        <v>140</v>
      </c>
      <c r="D11" s="22"/>
      <c r="E11" s="5">
        <f t="shared" si="0"/>
        <v>0</v>
      </c>
      <c r="F11" s="4"/>
      <c r="G11" s="45">
        <f t="shared" si="1"/>
        <v>0</v>
      </c>
      <c r="H11" s="6"/>
    </row>
    <row r="12" spans="1:8" ht="12.75" outlineLevel="1">
      <c r="A12" s="70" t="s">
        <v>76</v>
      </c>
      <c r="B12" s="34" t="s">
        <v>4</v>
      </c>
      <c r="C12" s="27">
        <v>299</v>
      </c>
      <c r="D12" s="22"/>
      <c r="E12" s="5">
        <f t="shared" si="0"/>
        <v>0</v>
      </c>
      <c r="F12" s="4"/>
      <c r="G12" s="45">
        <f t="shared" si="1"/>
        <v>0</v>
      </c>
      <c r="H12" s="6"/>
    </row>
    <row r="13" spans="1:8" ht="12.75" outlineLevel="1">
      <c r="A13" s="16" t="s">
        <v>77</v>
      </c>
      <c r="B13" s="34" t="s">
        <v>3</v>
      </c>
      <c r="C13" s="27">
        <v>11</v>
      </c>
      <c r="D13" s="22"/>
      <c r="E13" s="5">
        <f t="shared" si="0"/>
        <v>0</v>
      </c>
      <c r="F13" s="4"/>
      <c r="G13" s="45">
        <f t="shared" si="1"/>
        <v>0</v>
      </c>
      <c r="H13" s="6"/>
    </row>
    <row r="14" spans="1:8" ht="12.75" outlineLevel="1">
      <c r="A14" s="16" t="s">
        <v>78</v>
      </c>
      <c r="B14" s="34" t="s">
        <v>3</v>
      </c>
      <c r="C14" s="27">
        <v>74</v>
      </c>
      <c r="D14" s="22"/>
      <c r="E14" s="5">
        <f t="shared" si="0"/>
        <v>0</v>
      </c>
      <c r="F14" s="4"/>
      <c r="G14" s="45">
        <f t="shared" si="1"/>
        <v>0</v>
      </c>
      <c r="H14" s="6"/>
    </row>
    <row r="15" spans="1:8" ht="12.75" outlineLevel="1">
      <c r="A15" s="15" t="s">
        <v>7</v>
      </c>
      <c r="B15" s="34" t="s">
        <v>6</v>
      </c>
      <c r="C15" s="27">
        <v>560</v>
      </c>
      <c r="D15" s="22"/>
      <c r="E15" s="5">
        <f t="shared" si="0"/>
        <v>0</v>
      </c>
      <c r="F15" s="4"/>
      <c r="G15" s="45">
        <f t="shared" si="1"/>
        <v>0</v>
      </c>
      <c r="H15" s="6"/>
    </row>
    <row r="16" spans="1:8" ht="12.75" outlineLevel="1">
      <c r="A16" s="16" t="s">
        <v>22</v>
      </c>
      <c r="B16" s="34" t="s">
        <v>3</v>
      </c>
      <c r="C16" s="27">
        <v>11</v>
      </c>
      <c r="D16" s="22"/>
      <c r="E16" s="5">
        <f t="shared" si="0"/>
        <v>0</v>
      </c>
      <c r="F16" s="4"/>
      <c r="G16" s="45">
        <f t="shared" si="1"/>
        <v>0</v>
      </c>
      <c r="H16" s="6"/>
    </row>
    <row r="17" spans="1:8" ht="12.75" outlineLevel="1">
      <c r="A17" s="16" t="s">
        <v>23</v>
      </c>
      <c r="B17" s="34" t="s">
        <v>6</v>
      </c>
      <c r="C17" s="27">
        <v>6</v>
      </c>
      <c r="D17" s="22"/>
      <c r="E17" s="5">
        <f t="shared" si="0"/>
        <v>0</v>
      </c>
      <c r="F17" s="4"/>
      <c r="G17" s="45">
        <f t="shared" si="1"/>
        <v>0</v>
      </c>
      <c r="H17" s="6"/>
    </row>
    <row r="18" spans="1:8" ht="12.75" outlineLevel="1">
      <c r="A18" s="16" t="s">
        <v>24</v>
      </c>
      <c r="B18" s="34" t="s">
        <v>3</v>
      </c>
      <c r="C18" s="27">
        <v>42</v>
      </c>
      <c r="D18" s="22"/>
      <c r="E18" s="5">
        <f t="shared" si="0"/>
        <v>0</v>
      </c>
      <c r="F18" s="4"/>
      <c r="G18" s="45">
        <f t="shared" si="1"/>
        <v>0</v>
      </c>
      <c r="H18" s="6"/>
    </row>
    <row r="19" spans="1:8" ht="12.75" outlineLevel="1">
      <c r="A19" s="16" t="s">
        <v>25</v>
      </c>
      <c r="B19" s="34" t="s">
        <v>6</v>
      </c>
      <c r="C19" s="27">
        <v>2</v>
      </c>
      <c r="D19" s="22"/>
      <c r="E19" s="5">
        <f t="shared" si="0"/>
        <v>0</v>
      </c>
      <c r="F19" s="4"/>
      <c r="G19" s="45">
        <f t="shared" si="1"/>
        <v>0</v>
      </c>
      <c r="H19" s="6"/>
    </row>
    <row r="20" spans="1:8" ht="12.75" outlineLevel="1">
      <c r="A20" s="16" t="s">
        <v>26</v>
      </c>
      <c r="B20" s="34" t="s">
        <v>6</v>
      </c>
      <c r="C20" s="27">
        <v>90</v>
      </c>
      <c r="D20" s="22"/>
      <c r="E20" s="5">
        <f t="shared" si="0"/>
        <v>0</v>
      </c>
      <c r="F20" s="4"/>
      <c r="G20" s="45">
        <f t="shared" si="1"/>
        <v>0</v>
      </c>
      <c r="H20" s="6"/>
    </row>
    <row r="21" spans="1:8" ht="12.75" outlineLevel="1">
      <c r="A21" s="15" t="s">
        <v>8</v>
      </c>
      <c r="B21" s="34" t="s">
        <v>3</v>
      </c>
      <c r="C21" s="27">
        <v>74</v>
      </c>
      <c r="D21" s="22"/>
      <c r="E21" s="5">
        <f t="shared" si="0"/>
        <v>0</v>
      </c>
      <c r="F21" s="4"/>
      <c r="G21" s="45">
        <f t="shared" si="1"/>
        <v>0</v>
      </c>
      <c r="H21" s="6"/>
    </row>
    <row r="22" spans="1:8" ht="12.75" outlineLevel="1">
      <c r="A22" s="15" t="s">
        <v>9</v>
      </c>
      <c r="B22" s="34" t="s">
        <v>3</v>
      </c>
      <c r="C22" s="27">
        <v>14</v>
      </c>
      <c r="D22" s="22"/>
      <c r="E22" s="5">
        <f t="shared" si="0"/>
        <v>0</v>
      </c>
      <c r="F22" s="4"/>
      <c r="G22" s="45">
        <f t="shared" si="1"/>
        <v>0</v>
      </c>
      <c r="H22" s="6"/>
    </row>
    <row r="23" spans="1:8" ht="12.75" outlineLevel="1">
      <c r="A23" s="15" t="s">
        <v>10</v>
      </c>
      <c r="B23" s="34" t="s">
        <v>3</v>
      </c>
      <c r="C23" s="27">
        <v>56</v>
      </c>
      <c r="D23" s="22"/>
      <c r="E23" s="5">
        <f t="shared" si="0"/>
        <v>0</v>
      </c>
      <c r="F23" s="4"/>
      <c r="G23" s="45">
        <f t="shared" si="1"/>
        <v>0</v>
      </c>
      <c r="H23" s="6"/>
    </row>
    <row r="24" spans="1:8" ht="12.75" outlineLevel="1">
      <c r="A24" s="15" t="s">
        <v>11</v>
      </c>
      <c r="B24" s="34" t="s">
        <v>3</v>
      </c>
      <c r="C24" s="27">
        <v>28</v>
      </c>
      <c r="D24" s="22"/>
      <c r="E24" s="5">
        <f t="shared" si="0"/>
        <v>0</v>
      </c>
      <c r="F24" s="4"/>
      <c r="G24" s="45">
        <f t="shared" si="1"/>
        <v>0</v>
      </c>
      <c r="H24" s="6"/>
    </row>
    <row r="25" spans="1:8" ht="12.75" outlineLevel="1">
      <c r="A25" s="15" t="s">
        <v>79</v>
      </c>
      <c r="B25" s="34" t="s">
        <v>6</v>
      </c>
      <c r="C25" s="27">
        <v>2</v>
      </c>
      <c r="D25" s="22"/>
      <c r="E25" s="5">
        <f t="shared" si="0"/>
        <v>0</v>
      </c>
      <c r="F25" s="4"/>
      <c r="G25" s="45">
        <f t="shared" si="1"/>
        <v>0</v>
      </c>
      <c r="H25" s="6"/>
    </row>
    <row r="26" spans="1:8" ht="22.5" outlineLevel="1">
      <c r="A26" s="15" t="s">
        <v>80</v>
      </c>
      <c r="B26" s="34" t="s">
        <v>6</v>
      </c>
      <c r="C26" s="27">
        <v>2</v>
      </c>
      <c r="D26" s="22"/>
      <c r="E26" s="5">
        <f t="shared" si="0"/>
        <v>0</v>
      </c>
      <c r="F26" s="4"/>
      <c r="G26" s="45">
        <f t="shared" si="1"/>
        <v>0</v>
      </c>
      <c r="H26" s="6"/>
    </row>
    <row r="27" spans="1:8" ht="12.75" outlineLevel="1">
      <c r="A27" s="15" t="s">
        <v>12</v>
      </c>
      <c r="B27" s="34" t="s">
        <v>4</v>
      </c>
      <c r="C27" s="27">
        <v>303</v>
      </c>
      <c r="D27" s="22"/>
      <c r="E27" s="5">
        <f t="shared" si="0"/>
        <v>0</v>
      </c>
      <c r="F27" s="4"/>
      <c r="G27" s="45">
        <f t="shared" si="1"/>
        <v>0</v>
      </c>
      <c r="H27" s="6"/>
    </row>
    <row r="28" spans="1:8" ht="12.75" outlineLevel="1">
      <c r="A28" s="15" t="s">
        <v>13</v>
      </c>
      <c r="B28" s="34" t="s">
        <v>4</v>
      </c>
      <c r="C28" s="27">
        <v>303</v>
      </c>
      <c r="D28" s="22"/>
      <c r="E28" s="5">
        <f t="shared" si="0"/>
        <v>0</v>
      </c>
      <c r="F28" s="4"/>
      <c r="G28" s="45">
        <f t="shared" si="1"/>
        <v>0</v>
      </c>
      <c r="H28" s="6"/>
    </row>
    <row r="29" spans="1:8" ht="12.75" outlineLevel="1">
      <c r="A29" s="15" t="s">
        <v>14</v>
      </c>
      <c r="B29" s="34" t="s">
        <v>15</v>
      </c>
      <c r="C29" s="27">
        <v>23.4</v>
      </c>
      <c r="D29" s="22"/>
      <c r="E29" s="5">
        <f t="shared" si="0"/>
        <v>0</v>
      </c>
      <c r="F29" s="4"/>
      <c r="G29" s="45">
        <f t="shared" si="1"/>
        <v>0</v>
      </c>
      <c r="H29" s="6"/>
    </row>
    <row r="30" spans="1:8" ht="13.5" outlineLevel="1" thickBot="1">
      <c r="A30" s="17" t="s">
        <v>16</v>
      </c>
      <c r="B30" s="35" t="s">
        <v>3</v>
      </c>
      <c r="C30" s="28">
        <v>53</v>
      </c>
      <c r="D30" s="23"/>
      <c r="E30" s="8">
        <f t="shared" si="0"/>
        <v>0</v>
      </c>
      <c r="F30" s="7"/>
      <c r="G30" s="46">
        <f t="shared" si="1"/>
        <v>0</v>
      </c>
      <c r="H30" s="49"/>
    </row>
    <row r="31" spans="1:8" ht="13.5" outlineLevel="1" thickBot="1">
      <c r="A31" s="60" t="s">
        <v>66</v>
      </c>
      <c r="B31" s="36"/>
      <c r="C31" s="29"/>
      <c r="D31" s="24"/>
      <c r="E31" s="39">
        <f>SUM(E32)</f>
        <v>0</v>
      </c>
      <c r="F31" s="40"/>
      <c r="G31" s="47">
        <f>SUM(G32)</f>
        <v>0</v>
      </c>
      <c r="H31" s="50">
        <f>SUM(E31,G31)</f>
        <v>0</v>
      </c>
    </row>
    <row r="32" spans="1:8" ht="13.5" outlineLevel="1" thickBot="1">
      <c r="A32" s="17" t="s">
        <v>30</v>
      </c>
      <c r="B32" s="37" t="s">
        <v>31</v>
      </c>
      <c r="C32" s="28">
        <v>1</v>
      </c>
      <c r="D32" s="23"/>
      <c r="E32" s="8">
        <f t="shared" si="0"/>
        <v>0</v>
      </c>
      <c r="F32" s="7"/>
      <c r="G32" s="46">
        <f t="shared" si="1"/>
        <v>0</v>
      </c>
      <c r="H32" s="51"/>
    </row>
    <row r="33" spans="1:8" ht="13.5" outlineLevel="1" thickBot="1">
      <c r="A33" s="60" t="s">
        <v>67</v>
      </c>
      <c r="B33" s="38"/>
      <c r="C33" s="29"/>
      <c r="D33" s="24"/>
      <c r="E33" s="39">
        <f>SUM(E34)</f>
        <v>0</v>
      </c>
      <c r="F33" s="39"/>
      <c r="G33" s="47">
        <f>SUM(G34)</f>
        <v>0</v>
      </c>
      <c r="H33" s="50">
        <f>SUM(E33,G33)</f>
        <v>0</v>
      </c>
    </row>
    <row r="34" spans="1:8" ht="13.5" outlineLevel="1" thickBot="1">
      <c r="A34" s="18" t="s">
        <v>32</v>
      </c>
      <c r="B34" s="37" t="s">
        <v>31</v>
      </c>
      <c r="C34" s="28">
        <v>1</v>
      </c>
      <c r="D34" s="23"/>
      <c r="E34" s="8">
        <f t="shared" si="0"/>
        <v>0</v>
      </c>
      <c r="F34" s="7"/>
      <c r="G34" s="46">
        <f t="shared" si="1"/>
        <v>0</v>
      </c>
      <c r="H34" s="51"/>
    </row>
    <row r="35" spans="1:8" ht="13.5" outlineLevel="1" thickBot="1">
      <c r="A35" s="60" t="s">
        <v>68</v>
      </c>
      <c r="B35" s="38"/>
      <c r="C35" s="29"/>
      <c r="D35" s="24"/>
      <c r="E35" s="39">
        <f>SUM(E36:E67)</f>
        <v>0</v>
      </c>
      <c r="F35" s="9"/>
      <c r="G35" s="47">
        <f>SUM(G36:G67)</f>
        <v>0</v>
      </c>
      <c r="H35" s="50">
        <f>SUM(E35,G35)</f>
        <v>0</v>
      </c>
    </row>
    <row r="36" spans="1:8" ht="12.75" outlineLevel="1">
      <c r="A36" s="16" t="s">
        <v>33</v>
      </c>
      <c r="B36" s="30" t="s">
        <v>3</v>
      </c>
      <c r="C36" s="27">
        <v>38</v>
      </c>
      <c r="D36" s="22"/>
      <c r="E36" s="5">
        <f t="shared" si="0"/>
        <v>0</v>
      </c>
      <c r="F36" s="4"/>
      <c r="G36" s="45">
        <f t="shared" si="1"/>
        <v>0</v>
      </c>
      <c r="H36" s="10"/>
    </row>
    <row r="37" spans="1:8" ht="12.75" outlineLevel="1">
      <c r="A37" s="16" t="s">
        <v>34</v>
      </c>
      <c r="B37" s="30" t="s">
        <v>3</v>
      </c>
      <c r="C37" s="27">
        <v>55</v>
      </c>
      <c r="D37" s="22"/>
      <c r="E37" s="5">
        <f t="shared" si="0"/>
        <v>0</v>
      </c>
      <c r="F37" s="4"/>
      <c r="G37" s="45">
        <f t="shared" si="1"/>
        <v>0</v>
      </c>
      <c r="H37" s="6"/>
    </row>
    <row r="38" spans="1:8" ht="12.75" outlineLevel="1">
      <c r="A38" s="16" t="s">
        <v>35</v>
      </c>
      <c r="B38" s="30" t="s">
        <v>6</v>
      </c>
      <c r="C38" s="27">
        <v>61</v>
      </c>
      <c r="D38" s="22"/>
      <c r="E38" s="5">
        <f t="shared" si="0"/>
        <v>0</v>
      </c>
      <c r="F38" s="4"/>
      <c r="G38" s="45">
        <f t="shared" si="1"/>
        <v>0</v>
      </c>
      <c r="H38" s="6"/>
    </row>
    <row r="39" spans="1:8" ht="12.75" outlineLevel="1">
      <c r="A39" s="16" t="s">
        <v>36</v>
      </c>
      <c r="B39" s="30" t="s">
        <v>6</v>
      </c>
      <c r="C39" s="27">
        <v>7</v>
      </c>
      <c r="D39" s="22"/>
      <c r="E39" s="5">
        <f t="shared" si="0"/>
        <v>0</v>
      </c>
      <c r="F39" s="4"/>
      <c r="G39" s="45">
        <f t="shared" si="1"/>
        <v>0</v>
      </c>
      <c r="H39" s="6"/>
    </row>
    <row r="40" spans="1:8" ht="12.75" outlineLevel="1">
      <c r="A40" s="16" t="s">
        <v>37</v>
      </c>
      <c r="B40" s="30" t="s">
        <v>6</v>
      </c>
      <c r="C40" s="27">
        <v>2</v>
      </c>
      <c r="D40" s="22"/>
      <c r="E40" s="5">
        <f t="shared" si="0"/>
        <v>0</v>
      </c>
      <c r="F40" s="4"/>
      <c r="G40" s="45">
        <f t="shared" si="1"/>
        <v>0</v>
      </c>
      <c r="H40" s="6"/>
    </row>
    <row r="41" spans="1:8" ht="12.75" outlineLevel="1">
      <c r="A41" s="16" t="s">
        <v>38</v>
      </c>
      <c r="B41" s="30" t="s">
        <v>6</v>
      </c>
      <c r="C41" s="27">
        <v>3</v>
      </c>
      <c r="D41" s="22"/>
      <c r="E41" s="5">
        <f t="shared" si="0"/>
        <v>0</v>
      </c>
      <c r="F41" s="4"/>
      <c r="G41" s="45">
        <f t="shared" si="1"/>
        <v>0</v>
      </c>
      <c r="H41" s="6"/>
    </row>
    <row r="42" spans="1:8" ht="12.75" outlineLevel="1">
      <c r="A42" s="16" t="s">
        <v>39</v>
      </c>
      <c r="B42" s="30" t="s">
        <v>3</v>
      </c>
      <c r="C42" s="27">
        <v>17</v>
      </c>
      <c r="D42" s="22"/>
      <c r="E42" s="5">
        <f t="shared" si="0"/>
        <v>0</v>
      </c>
      <c r="F42" s="4"/>
      <c r="G42" s="45">
        <f t="shared" si="1"/>
        <v>0</v>
      </c>
      <c r="H42" s="6"/>
    </row>
    <row r="43" spans="1:8" ht="12.75" outlineLevel="1">
      <c r="A43" s="16" t="s">
        <v>40</v>
      </c>
      <c r="B43" s="30" t="s">
        <v>6</v>
      </c>
      <c r="C43" s="27">
        <v>9</v>
      </c>
      <c r="D43" s="22"/>
      <c r="E43" s="5">
        <f t="shared" si="0"/>
        <v>0</v>
      </c>
      <c r="F43" s="4"/>
      <c r="G43" s="45">
        <f t="shared" si="1"/>
        <v>0</v>
      </c>
      <c r="H43" s="6"/>
    </row>
    <row r="44" spans="1:8" ht="12.75" outlineLevel="1">
      <c r="A44" s="16" t="s">
        <v>41</v>
      </c>
      <c r="B44" s="30" t="s">
        <v>6</v>
      </c>
      <c r="C44" s="27">
        <v>10</v>
      </c>
      <c r="D44" s="22"/>
      <c r="E44" s="5">
        <f t="shared" si="0"/>
        <v>0</v>
      </c>
      <c r="F44" s="4"/>
      <c r="G44" s="45">
        <f t="shared" si="1"/>
        <v>0</v>
      </c>
      <c r="H44" s="6"/>
    </row>
    <row r="45" spans="1:8" ht="12.75" outlineLevel="1">
      <c r="A45" s="16" t="s">
        <v>42</v>
      </c>
      <c r="B45" s="30" t="s">
        <v>6</v>
      </c>
      <c r="C45" s="27">
        <v>2</v>
      </c>
      <c r="D45" s="22"/>
      <c r="E45" s="5">
        <f t="shared" si="0"/>
        <v>0</v>
      </c>
      <c r="F45" s="4"/>
      <c r="G45" s="45">
        <f t="shared" si="1"/>
        <v>0</v>
      </c>
      <c r="H45" s="6"/>
    </row>
    <row r="46" spans="1:8" ht="12.75" outlineLevel="1">
      <c r="A46" s="16" t="s">
        <v>43</v>
      </c>
      <c r="B46" s="30" t="s">
        <v>3</v>
      </c>
      <c r="C46" s="27">
        <v>19.6</v>
      </c>
      <c r="D46" s="22"/>
      <c r="E46" s="5">
        <f t="shared" si="0"/>
        <v>0</v>
      </c>
      <c r="F46" s="4"/>
      <c r="G46" s="45">
        <f t="shared" si="1"/>
        <v>0</v>
      </c>
      <c r="H46" s="6"/>
    </row>
    <row r="47" spans="1:8" ht="12.75" outlineLevel="1">
      <c r="A47" s="16" t="s">
        <v>44</v>
      </c>
      <c r="B47" s="30" t="s">
        <v>6</v>
      </c>
      <c r="C47" s="27">
        <v>4</v>
      </c>
      <c r="D47" s="22"/>
      <c r="E47" s="5">
        <f t="shared" si="0"/>
        <v>0</v>
      </c>
      <c r="F47" s="4"/>
      <c r="G47" s="45">
        <f t="shared" si="1"/>
        <v>0</v>
      </c>
      <c r="H47" s="6"/>
    </row>
    <row r="48" spans="1:8" ht="12.75" outlineLevel="1">
      <c r="A48" s="16" t="s">
        <v>45</v>
      </c>
      <c r="B48" s="30" t="s">
        <v>6</v>
      </c>
      <c r="C48" s="27">
        <v>2</v>
      </c>
      <c r="D48" s="22"/>
      <c r="E48" s="5">
        <f t="shared" si="0"/>
        <v>0</v>
      </c>
      <c r="F48" s="4"/>
      <c r="G48" s="45">
        <f t="shared" si="1"/>
        <v>0</v>
      </c>
      <c r="H48" s="6"/>
    </row>
    <row r="49" spans="1:8" ht="12.75" outlineLevel="1">
      <c r="A49" s="16" t="s">
        <v>46</v>
      </c>
      <c r="B49" s="30" t="s">
        <v>3</v>
      </c>
      <c r="C49" s="27">
        <v>19.6</v>
      </c>
      <c r="D49" s="22"/>
      <c r="E49" s="5">
        <f t="shared" si="0"/>
        <v>0</v>
      </c>
      <c r="F49" s="4"/>
      <c r="G49" s="45">
        <f t="shared" si="1"/>
        <v>0</v>
      </c>
      <c r="H49" s="6"/>
    </row>
    <row r="50" spans="1:8" ht="12.75" outlineLevel="1">
      <c r="A50" s="16" t="s">
        <v>47</v>
      </c>
      <c r="B50" s="30" t="s">
        <v>6</v>
      </c>
      <c r="C50" s="27">
        <v>6</v>
      </c>
      <c r="D50" s="22"/>
      <c r="E50" s="5">
        <f t="shared" si="0"/>
        <v>0</v>
      </c>
      <c r="F50" s="4"/>
      <c r="G50" s="45">
        <f t="shared" si="1"/>
        <v>0</v>
      </c>
      <c r="H50" s="6"/>
    </row>
    <row r="51" spans="1:8" ht="12.75" outlineLevel="1">
      <c r="A51" s="16" t="s">
        <v>48</v>
      </c>
      <c r="B51" s="30" t="s">
        <v>6</v>
      </c>
      <c r="C51" s="27">
        <v>45</v>
      </c>
      <c r="D51" s="22"/>
      <c r="E51" s="5">
        <f t="shared" si="0"/>
        <v>0</v>
      </c>
      <c r="F51" s="4"/>
      <c r="G51" s="45">
        <f t="shared" si="1"/>
        <v>0</v>
      </c>
      <c r="H51" s="6"/>
    </row>
    <row r="52" spans="1:8" ht="12.75" outlineLevel="1">
      <c r="A52" s="16" t="s">
        <v>49</v>
      </c>
      <c r="B52" s="30" t="s">
        <v>3</v>
      </c>
      <c r="C52" s="27">
        <v>24</v>
      </c>
      <c r="D52" s="22"/>
      <c r="E52" s="5">
        <f t="shared" si="0"/>
        <v>0</v>
      </c>
      <c r="F52" s="4"/>
      <c r="G52" s="45">
        <f t="shared" si="1"/>
        <v>0</v>
      </c>
      <c r="H52" s="6"/>
    </row>
    <row r="53" spans="1:8" ht="12.75" outlineLevel="1">
      <c r="A53" s="16" t="s">
        <v>50</v>
      </c>
      <c r="B53" s="30" t="s">
        <v>6</v>
      </c>
      <c r="C53" s="27">
        <v>61</v>
      </c>
      <c r="D53" s="22"/>
      <c r="E53" s="5">
        <f t="shared" si="0"/>
        <v>0</v>
      </c>
      <c r="F53" s="4"/>
      <c r="G53" s="45">
        <f t="shared" si="1"/>
        <v>0</v>
      </c>
      <c r="H53" s="6"/>
    </row>
    <row r="54" spans="1:8" ht="12.75" outlineLevel="1">
      <c r="A54" s="16" t="s">
        <v>51</v>
      </c>
      <c r="B54" s="30" t="s">
        <v>6</v>
      </c>
      <c r="C54" s="27">
        <v>290</v>
      </c>
      <c r="D54" s="22"/>
      <c r="E54" s="5">
        <f t="shared" si="0"/>
        <v>0</v>
      </c>
      <c r="F54" s="4"/>
      <c r="G54" s="45">
        <f t="shared" si="1"/>
        <v>0</v>
      </c>
      <c r="H54" s="6"/>
    </row>
    <row r="55" spans="1:8" ht="12.75" outlineLevel="1">
      <c r="A55" s="16" t="s">
        <v>52</v>
      </c>
      <c r="B55" s="30" t="s">
        <v>53</v>
      </c>
      <c r="C55" s="27">
        <v>38</v>
      </c>
      <c r="D55" s="22"/>
      <c r="E55" s="5">
        <f t="shared" si="0"/>
        <v>0</v>
      </c>
      <c r="F55" s="4"/>
      <c r="G55" s="45">
        <f t="shared" si="1"/>
        <v>0</v>
      </c>
      <c r="H55" s="6"/>
    </row>
    <row r="56" spans="1:8" ht="12.75" outlineLevel="1">
      <c r="A56" s="16" t="s">
        <v>54</v>
      </c>
      <c r="B56" s="30" t="s">
        <v>3</v>
      </c>
      <c r="C56" s="27">
        <v>22</v>
      </c>
      <c r="D56" s="22"/>
      <c r="E56" s="5">
        <f t="shared" si="0"/>
        <v>0</v>
      </c>
      <c r="F56" s="4"/>
      <c r="G56" s="45">
        <f t="shared" si="1"/>
        <v>0</v>
      </c>
      <c r="H56" s="6"/>
    </row>
    <row r="57" spans="1:8" ht="12.75" outlineLevel="1">
      <c r="A57" s="16" t="s">
        <v>55</v>
      </c>
      <c r="B57" s="30" t="s">
        <v>3</v>
      </c>
      <c r="C57" s="27">
        <v>7</v>
      </c>
      <c r="D57" s="22"/>
      <c r="E57" s="5">
        <f t="shared" si="0"/>
        <v>0</v>
      </c>
      <c r="F57" s="4"/>
      <c r="G57" s="45">
        <f t="shared" si="1"/>
        <v>0</v>
      </c>
      <c r="H57" s="6"/>
    </row>
    <row r="58" spans="1:8" ht="12.75" outlineLevel="1">
      <c r="A58" s="16" t="s">
        <v>57</v>
      </c>
      <c r="B58" s="30" t="s">
        <v>3</v>
      </c>
      <c r="C58" s="30">
        <v>10</v>
      </c>
      <c r="D58" s="22"/>
      <c r="E58" s="5">
        <f t="shared" si="0"/>
        <v>0</v>
      </c>
      <c r="F58" s="4"/>
      <c r="G58" s="45">
        <f t="shared" si="1"/>
        <v>0</v>
      </c>
      <c r="H58" s="6"/>
    </row>
    <row r="59" spans="1:8" ht="12.75" outlineLevel="1">
      <c r="A59" s="16" t="s">
        <v>58</v>
      </c>
      <c r="B59" s="30" t="s">
        <v>3</v>
      </c>
      <c r="C59" s="30">
        <v>8</v>
      </c>
      <c r="D59" s="22"/>
      <c r="E59" s="5">
        <f t="shared" si="0"/>
        <v>0</v>
      </c>
      <c r="F59" s="4"/>
      <c r="G59" s="45">
        <f t="shared" si="1"/>
        <v>0</v>
      </c>
      <c r="H59" s="6"/>
    </row>
    <row r="60" spans="1:8" ht="12.75" outlineLevel="1">
      <c r="A60" s="16" t="s">
        <v>59</v>
      </c>
      <c r="B60" s="30" t="s">
        <v>3</v>
      </c>
      <c r="C60" s="30">
        <v>14</v>
      </c>
      <c r="D60" s="22"/>
      <c r="E60" s="5">
        <f t="shared" si="0"/>
        <v>0</v>
      </c>
      <c r="F60" s="4"/>
      <c r="G60" s="45">
        <f t="shared" si="1"/>
        <v>0</v>
      </c>
      <c r="H60" s="6"/>
    </row>
    <row r="61" spans="1:8" ht="12.75" outlineLevel="1">
      <c r="A61" s="16" t="s">
        <v>60</v>
      </c>
      <c r="B61" s="30" t="s">
        <v>6</v>
      </c>
      <c r="C61" s="30">
        <v>2</v>
      </c>
      <c r="D61" s="22"/>
      <c r="E61" s="5">
        <f t="shared" si="0"/>
        <v>0</v>
      </c>
      <c r="F61" s="4"/>
      <c r="G61" s="45">
        <f t="shared" si="1"/>
        <v>0</v>
      </c>
      <c r="H61" s="6"/>
    </row>
    <row r="62" spans="1:8" ht="12.75" outlineLevel="1">
      <c r="A62" s="16" t="s">
        <v>61</v>
      </c>
      <c r="B62" s="30" t="s">
        <v>4</v>
      </c>
      <c r="C62" s="30">
        <v>14.9</v>
      </c>
      <c r="D62" s="22"/>
      <c r="E62" s="5">
        <f t="shared" si="0"/>
        <v>0</v>
      </c>
      <c r="F62" s="4"/>
      <c r="G62" s="45">
        <f t="shared" si="1"/>
        <v>0</v>
      </c>
      <c r="H62" s="6"/>
    </row>
    <row r="63" spans="1:8" ht="12.75" outlineLevel="1">
      <c r="A63" s="16" t="s">
        <v>62</v>
      </c>
      <c r="B63" s="30" t="s">
        <v>3</v>
      </c>
      <c r="C63" s="30">
        <v>5</v>
      </c>
      <c r="D63" s="22"/>
      <c r="E63" s="5">
        <f t="shared" si="0"/>
        <v>0</v>
      </c>
      <c r="F63" s="4"/>
      <c r="G63" s="45">
        <f t="shared" si="1"/>
        <v>0</v>
      </c>
      <c r="H63" s="6"/>
    </row>
    <row r="64" spans="1:8" ht="12.75" outlineLevel="1">
      <c r="A64" s="16" t="s">
        <v>73</v>
      </c>
      <c r="B64" s="30" t="s">
        <v>3</v>
      </c>
      <c r="C64" s="30">
        <v>5.6</v>
      </c>
      <c r="D64" s="22"/>
      <c r="E64" s="5">
        <f t="shared" si="0"/>
        <v>0</v>
      </c>
      <c r="F64" s="4"/>
      <c r="G64" s="45">
        <f t="shared" si="1"/>
        <v>0</v>
      </c>
      <c r="H64" s="6"/>
    </row>
    <row r="65" spans="1:8" ht="12.75" outlineLevel="1">
      <c r="A65" s="16" t="s">
        <v>63</v>
      </c>
      <c r="B65" s="30" t="s">
        <v>3</v>
      </c>
      <c r="C65" s="30">
        <v>6.4</v>
      </c>
      <c r="D65" s="22"/>
      <c r="E65" s="5">
        <f t="shared" si="0"/>
        <v>0</v>
      </c>
      <c r="F65" s="4"/>
      <c r="G65" s="45">
        <f t="shared" si="1"/>
        <v>0</v>
      </c>
      <c r="H65" s="6"/>
    </row>
    <row r="66" spans="1:8" ht="12.75" outlineLevel="1">
      <c r="A66" s="16" t="s">
        <v>64</v>
      </c>
      <c r="B66" s="30" t="s">
        <v>4</v>
      </c>
      <c r="C66" s="30">
        <v>125</v>
      </c>
      <c r="D66" s="22"/>
      <c r="E66" s="5">
        <f t="shared" si="0"/>
        <v>0</v>
      </c>
      <c r="F66" s="4"/>
      <c r="G66" s="45">
        <f t="shared" si="1"/>
        <v>0</v>
      </c>
      <c r="H66" s="6"/>
    </row>
    <row r="67" spans="1:8" ht="13.5" outlineLevel="1" thickBot="1">
      <c r="A67" s="17" t="s">
        <v>56</v>
      </c>
      <c r="B67" s="35" t="s">
        <v>4</v>
      </c>
      <c r="C67" s="28">
        <v>14</v>
      </c>
      <c r="D67" s="23"/>
      <c r="E67" s="8">
        <f t="shared" si="0"/>
        <v>0</v>
      </c>
      <c r="F67" s="7"/>
      <c r="G67" s="46">
        <f t="shared" si="1"/>
        <v>0</v>
      </c>
      <c r="H67" s="49"/>
    </row>
    <row r="68" spans="1:8" ht="13.5" outlineLevel="1" thickBot="1">
      <c r="A68" s="64" t="s">
        <v>69</v>
      </c>
      <c r="B68" s="65" t="s">
        <v>31</v>
      </c>
      <c r="C68" s="66">
        <v>1</v>
      </c>
      <c r="D68" s="20"/>
      <c r="E68" s="39">
        <f t="shared" si="0"/>
        <v>0</v>
      </c>
      <c r="F68" s="11"/>
      <c r="G68" s="47">
        <f t="shared" si="1"/>
        <v>0</v>
      </c>
      <c r="H68" s="50">
        <f>SUM(E68,G68)</f>
        <v>0</v>
      </c>
    </row>
    <row r="69" spans="1:8" ht="13.5" outlineLevel="1" thickBot="1">
      <c r="A69" s="67" t="s">
        <v>70</v>
      </c>
      <c r="B69" s="68" t="s">
        <v>15</v>
      </c>
      <c r="C69" s="69">
        <v>1</v>
      </c>
      <c r="D69" s="21"/>
      <c r="E69" s="41">
        <f t="shared" si="0"/>
        <v>0</v>
      </c>
      <c r="F69" s="12"/>
      <c r="G69" s="48">
        <f t="shared" si="1"/>
        <v>0</v>
      </c>
      <c r="H69" s="52">
        <f>SUM(E69,G69)</f>
        <v>0</v>
      </c>
    </row>
    <row r="70" spans="1:7" ht="13.5" outlineLevel="1" thickBot="1">
      <c r="A70" s="3"/>
      <c r="B70" s="31"/>
      <c r="E70" s="2"/>
      <c r="G70" s="2"/>
    </row>
    <row r="71" spans="1:8" ht="21.75" customHeight="1" outlineLevel="1" thickBot="1">
      <c r="A71" s="55" t="s">
        <v>27</v>
      </c>
      <c r="B71" s="56"/>
      <c r="C71" s="57"/>
      <c r="D71" s="57"/>
      <c r="E71" s="58"/>
      <c r="F71" s="58"/>
      <c r="G71" s="57"/>
      <c r="H71" s="59">
        <f>SUM(H5:H69)</f>
        <v>0</v>
      </c>
    </row>
  </sheetData>
  <sheetProtection sheet="1"/>
  <protectedRanges>
    <protectedRange sqref="A1:H1" name="Oblast3"/>
    <protectedRange sqref="D6:D69" name="Oblast1"/>
    <protectedRange sqref="F6:F69" name="Oblast2"/>
  </protectedRange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Ivo Kocum</dc:creator>
  <cp:keywords/>
  <dc:description/>
  <cp:lastModifiedBy>Administrator</cp:lastModifiedBy>
  <cp:lastPrinted>2018-03-22T06:49:36Z</cp:lastPrinted>
  <dcterms:created xsi:type="dcterms:W3CDTF">2018-03-19T17:00:59Z</dcterms:created>
  <dcterms:modified xsi:type="dcterms:W3CDTF">2018-03-22T06:49:39Z</dcterms:modified>
  <cp:category/>
  <cp:version/>
  <cp:contentType/>
  <cp:contentStatus/>
</cp:coreProperties>
</file>