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<sst xmlns="http://schemas.openxmlformats.org/spreadsheetml/2006/main" count="33" uniqueCount="30">
  <si>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SO</t>
  </si>
  <si>
    <t>105.1</t>
  </si>
  <si>
    <t>km 0,045 - 0,911</t>
  </si>
  <si>
    <t>km 2,097 - 3,261</t>
  </si>
  <si>
    <t>km 4,870 - 6,370</t>
  </si>
  <si>
    <t>102.1</t>
  </si>
  <si>
    <t>km 1,327 - 1,507</t>
  </si>
  <si>
    <t>102.2</t>
  </si>
  <si>
    <t>km 1,507 - 1,629</t>
  </si>
  <si>
    <t>"II/244 Měšice I/9 - Byšice I/16"</t>
  </si>
  <si>
    <t>V úseku od křížení se silnicí I/9 přes obce Měšice a Mratín do km 6,370 před městem Kostelec nad labem</t>
  </si>
  <si>
    <t>SO 101 km 0,045 - 0,911</t>
  </si>
  <si>
    <t>SO 102.1 km 1,327 - 1,507</t>
  </si>
  <si>
    <t>SO 102.2 km 1,507 - 1,629</t>
  </si>
  <si>
    <t>SO 103 km 2,097 - 3,261</t>
  </si>
  <si>
    <t>SO 105.1 km 4,870 - 6,370</t>
  </si>
  <si>
    <t>VYMEZENÍ ÚSEKŮ JEDNOTLIVÝCH SO - I. ETAPA</t>
  </si>
  <si>
    <t>SO 104 Mratín</t>
  </si>
  <si>
    <t>číslo a název dle SP</t>
  </si>
  <si>
    <t>ZÚ
dle provozního staničení</t>
  </si>
  <si>
    <t>KÚ
dle provozního staničení</t>
  </si>
  <si>
    <t>ZÚ
dle pracovního staničení</t>
  </si>
  <si>
    <t>KÚ
dle pracovního staničení</t>
  </si>
  <si>
    <t>Délka úseku dle pracovního staničení
[m]</t>
  </si>
  <si>
    <t>Mratín (km 3,261 - 4,848)</t>
  </si>
  <si>
    <t>Název dle DSP a PDPS</t>
  </si>
  <si>
    <t>km 1,507 - 1,588</t>
  </si>
  <si>
    <t>km 0,045 - 0853</t>
  </si>
  <si>
    <t>Název do soupisu prací</t>
  </si>
  <si>
    <t>km 4,861 - 6,370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</si>
</sst>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  <numFmt numFmtId="171" formatCode="#,##0.000"/>
    <numFmt numFmtId="172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10" xfId="0" applyFill="1" applyBorder="1" applyAlignment="1">
      <alignment horizontal="left"/>
    </xf>
    <xf numFmtId="165" fontId="0" fillId="7" borderId="11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165" fontId="0" fillId="7" borderId="13" xfId="0" applyNumberFormat="1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 wrapText="1"/>
    </xf>
    <xf numFmtId="0" fontId="0" fillId="7" borderId="16" xfId="0" applyFill="1" applyBorder="1" applyAlignment="1">
      <alignment horizontal="left"/>
    </xf>
    <xf numFmtId="165" fontId="0" fillId="7" borderId="17" xfId="0" applyNumberFormat="1" applyFill="1" applyBorder="1" applyAlignment="1">
      <alignment horizontal="left"/>
    </xf>
    <xf numFmtId="1" fontId="0" fillId="0" borderId="0" xfId="0" applyNumberFormat="1" applyAlignment="1">
      <alignment horizontal="right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165" fontId="20" fillId="0" borderId="15" xfId="0" applyNumberFormat="1" applyFont="1" applyBorder="1" applyAlignment="1">
      <alignment horizontal="center" wrapText="1"/>
    </xf>
    <xf numFmtId="164" fontId="0" fillId="11" borderId="18" xfId="0" applyNumberFormat="1" applyFill="1" applyBorder="1" applyAlignment="1">
      <alignment horizontal="right"/>
    </xf>
    <xf numFmtId="3" fontId="0" fillId="11" borderId="18" xfId="0" applyNumberFormat="1" applyFill="1" applyBorder="1" applyAlignment="1">
      <alignment horizontal="right"/>
    </xf>
    <xf numFmtId="164" fontId="0" fillId="11" borderId="19" xfId="0" applyNumberFormat="1" applyFill="1" applyBorder="1" applyAlignment="1">
      <alignment horizontal="right"/>
    </xf>
    <xf numFmtId="3" fontId="0" fillId="11" borderId="19" xfId="0" applyNumberFormat="1" applyFill="1" applyBorder="1" applyAlignment="1">
      <alignment horizontal="right"/>
    </xf>
    <xf numFmtId="164" fontId="0" fillId="11" borderId="20" xfId="0" applyNumberFormat="1" applyFill="1" applyBorder="1" applyAlignment="1">
      <alignment horizontal="right"/>
    </xf>
    <xf numFmtId="3" fontId="0" fillId="11" borderId="20" xfId="0" applyNumberForma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1" fontId="20" fillId="0" borderId="23" xfId="0" applyNumberFormat="1" applyFont="1" applyBorder="1" applyAlignment="1">
      <alignment horizontal="center" wrapText="1"/>
    </xf>
    <xf numFmtId="3" fontId="0" fillId="6" borderId="24" xfId="0" applyNumberFormat="1" applyFill="1" applyBorder="1" applyAlignment="1">
      <alignment horizontal="left"/>
    </xf>
    <xf numFmtId="3" fontId="0" fillId="6" borderId="25" xfId="0" applyNumberFormat="1" applyFill="1" applyBorder="1" applyAlignment="1">
      <alignment horizontal="left"/>
    </xf>
    <xf numFmtId="3" fontId="0" fillId="6" borderId="26" xfId="0" applyNumberFormat="1" applyFill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165" fontId="20" fillId="0" borderId="28" xfId="0" applyNumberFormat="1" applyFont="1" applyBorder="1" applyAlignment="1">
      <alignment horizontal="center" wrapText="1"/>
    </xf>
    <xf numFmtId="165" fontId="0" fillId="7" borderId="29" xfId="0" applyNumberFormat="1" applyFill="1" applyBorder="1" applyAlignment="1">
      <alignment horizontal="left"/>
    </xf>
    <xf numFmtId="165" fontId="0" fillId="7" borderId="30" xfId="0" applyNumberFormat="1" applyFill="1" applyBorder="1" applyAlignment="1">
      <alignment horizontal="left"/>
    </xf>
    <xf numFmtId="165" fontId="0" fillId="7" borderId="31" xfId="0" applyNumberFormat="1" applyFill="1" applyBorder="1" applyAlignment="1">
      <alignment horizontal="left"/>
    </xf>
    <xf numFmtId="0" fontId="20" fillId="0" borderId="32" xfId="0" applyFont="1" applyBorder="1" applyAlignment="1">
      <alignment horizontal="center"/>
    </xf>
    <xf numFmtId="0" fontId="20" fillId="7" borderId="33" xfId="0" applyFont="1" applyFill="1" applyBorder="1" applyAlignment="1">
      <alignment horizontal="left"/>
    </xf>
    <xf numFmtId="0" fontId="20" fillId="7" borderId="34" xfId="0" applyFont="1" applyFill="1" applyBorder="1" applyAlignment="1">
      <alignment horizontal="left"/>
    </xf>
    <xf numFmtId="0" fontId="20" fillId="7" borderId="35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140625" style="1" customWidth="1"/>
    <col min="2" max="3" width="25.7109375" style="1" customWidth="1"/>
    <col min="4" max="4" width="11.8515625" style="5" customWidth="1"/>
    <col min="5" max="5" width="11.140625" style="5" customWidth="1"/>
    <col min="6" max="6" width="11.00390625" style="6" customWidth="1"/>
    <col min="7" max="7" width="10.7109375" style="6" customWidth="1"/>
    <col min="8" max="8" width="13.57421875" style="6" customWidth="1"/>
    <col min="9" max="9" width="31.421875" style="6" customWidth="1"/>
    <col min="10" max="10" width="24.7109375" style="2" customWidth="1"/>
    <col min="11" max="16384" width="9.140625" style="1" customWidth="1"/>
  </cols>
  <sheetData>
    <row r="1" spans="1:10" s="3" customFormat="1" ht="19.5" customHeight="1" thickBo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4"/>
    </row>
    <row r="2" spans="1:10" s="3" customFormat="1" ht="75.75" thickBot="1">
      <c r="A2" s="11" t="s">
        <v>0</v>
      </c>
      <c r="B2" s="31" t="s">
        <v>25</v>
      </c>
      <c r="C2" s="39" t="s">
        <v>28</v>
      </c>
      <c r="D2" s="35" t="s">
        <v>19</v>
      </c>
      <c r="E2" s="18" t="s">
        <v>20</v>
      </c>
      <c r="F2" s="18" t="s">
        <v>21</v>
      </c>
      <c r="G2" s="18" t="s">
        <v>22</v>
      </c>
      <c r="H2" s="12" t="s">
        <v>23</v>
      </c>
      <c r="I2" s="27" t="s">
        <v>18</v>
      </c>
      <c r="J2" s="4"/>
    </row>
    <row r="3" spans="1:9" ht="19.5" customHeight="1">
      <c r="A3" s="13">
        <v>101</v>
      </c>
      <c r="B3" s="32" t="s">
        <v>2</v>
      </c>
      <c r="C3" s="40" t="s">
        <v>27</v>
      </c>
      <c r="D3" s="36">
        <v>0.045</v>
      </c>
      <c r="E3" s="14">
        <f>D3+(H3/1000)</f>
        <v>0.8532200000000001</v>
      </c>
      <c r="F3" s="19">
        <v>0</v>
      </c>
      <c r="G3" s="19">
        <v>0.80822</v>
      </c>
      <c r="H3" s="20">
        <f>(G3-F3)*1000</f>
        <v>808.22</v>
      </c>
      <c r="I3" s="28" t="s">
        <v>11</v>
      </c>
    </row>
    <row r="4" spans="1:9" ht="19.5" customHeight="1">
      <c r="A4" s="7" t="s">
        <v>5</v>
      </c>
      <c r="B4" s="33" t="s">
        <v>6</v>
      </c>
      <c r="C4" s="41" t="s">
        <v>6</v>
      </c>
      <c r="D4" s="37">
        <v>1.327</v>
      </c>
      <c r="E4" s="8">
        <f>D4+(H4/1000)</f>
        <v>1.507</v>
      </c>
      <c r="F4" s="21">
        <v>0</v>
      </c>
      <c r="G4" s="21">
        <v>0.18</v>
      </c>
      <c r="H4" s="22">
        <f>(G4-F4)*1000</f>
        <v>180</v>
      </c>
      <c r="I4" s="29" t="s">
        <v>12</v>
      </c>
    </row>
    <row r="5" spans="1:9" ht="19.5" customHeight="1">
      <c r="A5" s="7" t="s">
        <v>7</v>
      </c>
      <c r="B5" s="33" t="s">
        <v>8</v>
      </c>
      <c r="C5" s="41" t="s">
        <v>26</v>
      </c>
      <c r="D5" s="37">
        <v>1.507</v>
      </c>
      <c r="E5" s="8">
        <f>D5+(H5/1000)</f>
        <v>1.58812</v>
      </c>
      <c r="F5" s="21">
        <v>0.18</v>
      </c>
      <c r="G5" s="21">
        <v>0.26112</v>
      </c>
      <c r="H5" s="22">
        <f>(G5-F5)*1000</f>
        <v>81.12000000000002</v>
      </c>
      <c r="I5" s="29" t="s">
        <v>13</v>
      </c>
    </row>
    <row r="6" spans="1:9" ht="19.5" customHeight="1">
      <c r="A6" s="7">
        <v>103</v>
      </c>
      <c r="B6" s="33" t="s">
        <v>3</v>
      </c>
      <c r="C6" s="41" t="s">
        <v>3</v>
      </c>
      <c r="D6" s="37">
        <v>2.097</v>
      </c>
      <c r="E6" s="8">
        <f>D6+(H6/1000)</f>
        <v>3.26078</v>
      </c>
      <c r="F6" s="21">
        <v>0</v>
      </c>
      <c r="G6" s="21">
        <v>1.16378</v>
      </c>
      <c r="H6" s="22">
        <f>(G6-F6)*1000</f>
        <v>1163.78</v>
      </c>
      <c r="I6" s="29" t="s">
        <v>14</v>
      </c>
    </row>
    <row r="7" spans="1:9" ht="19.5" customHeight="1">
      <c r="A7" s="7">
        <v>104</v>
      </c>
      <c r="B7" s="33" t="s">
        <v>24</v>
      </c>
      <c r="C7" s="41" t="s">
        <v>24</v>
      </c>
      <c r="D7" s="37">
        <v>3.261</v>
      </c>
      <c r="E7" s="8">
        <f>D7+(H7/1000)</f>
        <v>4.84771</v>
      </c>
      <c r="F7" s="21">
        <v>3.27764</v>
      </c>
      <c r="G7" s="21">
        <v>4.86435</v>
      </c>
      <c r="H7" s="22">
        <f>(G7-F7)*1000</f>
        <v>1586.71</v>
      </c>
      <c r="I7" s="29" t="s">
        <v>17</v>
      </c>
    </row>
    <row r="8" spans="1:9" ht="19.5" customHeight="1" thickBot="1">
      <c r="A8" s="9" t="s">
        <v>1</v>
      </c>
      <c r="B8" s="34" t="s">
        <v>4</v>
      </c>
      <c r="C8" s="42" t="s">
        <v>29</v>
      </c>
      <c r="D8" s="38">
        <v>4.861</v>
      </c>
      <c r="E8" s="10">
        <v>6.37</v>
      </c>
      <c r="F8" s="23">
        <v>-0.00863</v>
      </c>
      <c r="G8" s="23">
        <v>1.5</v>
      </c>
      <c r="H8" s="24">
        <f>(G8-F8)*1000</f>
        <v>1508.6299999999999</v>
      </c>
      <c r="I8" s="30" t="s">
        <v>15</v>
      </c>
    </row>
    <row r="10" spans="6:9" ht="15">
      <c r="F10" s="15"/>
      <c r="G10" s="15"/>
      <c r="H10" s="15"/>
      <c r="I10" s="16" t="s">
        <v>9</v>
      </c>
    </row>
    <row r="11" ht="15">
      <c r="I11" s="17" t="s">
        <v>10</v>
      </c>
    </row>
  </sheetData>
  <sheetProtection/>
  <mergeCells count="1">
    <mergeCell ref="A1:I1"/>
  </mergeCells>
  <printOptions/>
  <pageMargins left="0.25" right="0.25" top="0.75" bottom="0.75" header="0.3" footer="0.3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Vyhnalek Jakub</dc:creator>
  <cp:keywords/>
  <dc:description/>
  <cp:lastModifiedBy>Čech, Petr</cp:lastModifiedBy>
  <cp:lastPrinted>2021-10-07T07:14:18Z</cp:lastPrinted>
  <dcterms:created xsi:type="dcterms:W3CDTF">2021-09-21T08:34:12Z</dcterms:created>
  <dcterms:modified xsi:type="dcterms:W3CDTF">2023-07-18T08:43:50Z</dcterms:modified>
  <cp:category/>
  <cp:version/>
  <cp:contentType/>
  <cp:contentStatus/>
</cp:coreProperties>
</file>