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NPZP-2022-000003-VZ Poradenství v oblasti energetických služeb se zaručeným výsledkem (EPC) 2022\Výroba\Spotřeby pro EP\1_2_Sporotvní gymnázium Kladno\"/>
    </mc:Choice>
  </mc:AlternateContent>
  <xr:revisionPtr revIDLastSave="0" documentId="13_ncr:1_{7B471E84-8B8C-46F1-BA66-AB6C5E7CBEC0}" xr6:coauthVersionLast="47" xr6:coauthVersionMax="47" xr10:uidLastSave="{00000000-0000-0000-0000-000000000000}"/>
  <bookViews>
    <workbookView xWindow="38290" yWindow="-110" windowWidth="38620" windowHeight="211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" i="1" l="1"/>
  <c r="P19" i="1" s="1"/>
  <c r="M37" i="1"/>
  <c r="L37" i="1"/>
  <c r="K37" i="1"/>
  <c r="J37" i="1"/>
  <c r="I37" i="1"/>
  <c r="H37" i="1"/>
  <c r="G37" i="1"/>
  <c r="F37" i="1"/>
  <c r="E37" i="1"/>
  <c r="D37" i="1"/>
  <c r="C37" i="1"/>
  <c r="B37" i="1"/>
  <c r="C5" i="1"/>
  <c r="F5" i="1"/>
  <c r="C6" i="1"/>
  <c r="F6" i="1"/>
  <c r="F17" i="1" s="1"/>
  <c r="C7" i="1"/>
  <c r="F7" i="1"/>
  <c r="C8" i="1"/>
  <c r="F8" i="1"/>
  <c r="C9" i="1"/>
  <c r="F9" i="1"/>
  <c r="C10" i="1"/>
  <c r="F10" i="1"/>
  <c r="C11" i="1"/>
  <c r="F11" i="1"/>
  <c r="C12" i="1"/>
  <c r="F12" i="1"/>
  <c r="C13" i="1"/>
  <c r="F13" i="1"/>
  <c r="C14" i="1"/>
  <c r="F14" i="1"/>
  <c r="C15" i="1"/>
  <c r="F15" i="1"/>
  <c r="C16" i="1"/>
  <c r="F16" i="1"/>
  <c r="D17" i="1"/>
  <c r="G17" i="1"/>
  <c r="M17" i="1"/>
  <c r="M19" i="1" s="1"/>
  <c r="L17" i="1"/>
  <c r="J17" i="1"/>
  <c r="I17" i="1"/>
  <c r="O12" i="1"/>
  <c r="O11" i="1"/>
  <c r="O10" i="1"/>
  <c r="O8" i="1"/>
  <c r="O7" i="1"/>
  <c r="O6" i="1"/>
  <c r="O17" i="1" s="1"/>
  <c r="C17" i="1" l="1"/>
</calcChain>
</file>

<file path=xl/sharedStrings.xml><?xml version="1.0" encoding="utf-8"?>
<sst xmlns="http://schemas.openxmlformats.org/spreadsheetml/2006/main" count="61" uniqueCount="21">
  <si>
    <t>Přehled odběru tepla</t>
  </si>
  <si>
    <t>rok</t>
  </si>
  <si>
    <t>cena za jednotku</t>
  </si>
  <si>
    <t>spotřeba v GJ</t>
  </si>
  <si>
    <t>součet v Kč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</si>
  <si>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</si>
  <si>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</si>
  <si>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</si>
  <si>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</si>
  <si>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</si>
  <si>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</si>
  <si>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</si>
  <si>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</si>
  <si>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</si>
  <si>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</si>
  <si>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</si>
  <si>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</si>
  <si>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</si>
  <si>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doplatek</t>
  </si>
  <si>
    <t>Přehled odběru elektřiny</t>
  </si>
  <si>
    <t>spotřeba v 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</si>
</sst>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5" fillId="0" borderId="1" xfId="0" applyFont="1" applyBorder="1"/>
    <xf numFmtId="0" fontId="0" fillId="0" borderId="1" xfId="0" applyBorder="1"/>
    <xf numFmtId="0" fontId="6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2" borderId="1" xfId="0" applyFont="1" applyFill="1" applyBorder="1" applyAlignment="1">
      <alignment wrapText="1"/>
    </xf>
    <xf numFmtId="0" fontId="8" fillId="4" borderId="1" xfId="0" applyFont="1" applyFill="1" applyBorder="1"/>
    <xf numFmtId="2" fontId="9" fillId="2" borderId="1" xfId="0" applyNumberFormat="1" applyFont="1" applyFill="1" applyBorder="1"/>
    <xf numFmtId="2" fontId="0" fillId="3" borderId="1" xfId="0" applyNumberFormat="1" applyFill="1" applyBorder="1"/>
    <xf numFmtId="2" fontId="0" fillId="2" borderId="1" xfId="0" applyNumberFormat="1" applyFill="1" applyBorder="1"/>
    <xf numFmtId="0" fontId="10" fillId="0" borderId="1" xfId="0" applyFont="1" applyBorder="1"/>
    <xf numFmtId="0" fontId="1" fillId="0" borderId="1" xfId="0" applyFont="1" applyBorder="1"/>
    <xf numFmtId="2" fontId="11" fillId="2" borderId="1" xfId="0" applyNumberFormat="1" applyFont="1" applyFill="1" applyBorder="1"/>
    <xf numFmtId="2" fontId="1" fillId="3" borderId="1" xfId="0" applyNumberFormat="1" applyFont="1" applyFill="1" applyBorder="1"/>
    <xf numFmtId="2" fontId="1" fillId="2" borderId="1" xfId="0" applyNumberFormat="1" applyFont="1" applyFill="1" applyBorder="1"/>
    <xf numFmtId="0" fontId="6" fillId="5" borderId="1" xfId="0" applyFont="1" applyFill="1" applyBorder="1" applyAlignment="1">
      <alignment wrapText="1"/>
    </xf>
    <xf numFmtId="0" fontId="6" fillId="6" borderId="1" xfId="0" applyFon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1" fillId="5" borderId="1" xfId="0" applyNumberFormat="1" applyFont="1" applyFill="1" applyBorder="1"/>
    <xf numFmtId="2" fontId="1" fillId="6" borderId="1" xfId="0" applyNumberFormat="1" applyFont="1" applyFill="1" applyBorder="1"/>
    <xf numFmtId="2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1</xdr:row>
      <xdr:rowOff>0</xdr:rowOff>
    </xdr:from>
    <xdr:to>
      <xdr:col>36</xdr:col>
      <xdr:colOff>381584</xdr:colOff>
      <xdr:row>10</xdr:row>
      <xdr:rowOff>108064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22ECBA-CE46-2954-EE66-57B5B56ED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27950" y="266700"/>
          <a:ext cx="11354384" cy="2216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workbookViewId="0">
      <selection activeCell="W23" sqref="W23"/>
    </sheetView>
  </sheetViews>
  <sheetFormatPr defaultRowHeight="14.5" x14ac:dyDescent="0.35"/>
  <cols>
    <col min="1" max="1" width="7" customWidth="1"/>
    <col min="2" max="2" width="9.453125" hidden="1" customWidth="1"/>
    <col min="3" max="3" width="11.26953125" hidden="1" customWidth="1"/>
    <col min="4" max="4" width="10.54296875" hidden="1" customWidth="1"/>
    <col min="5" max="5" width="9.81640625" hidden="1" customWidth="1"/>
    <col min="6" max="6" width="8.7265625" hidden="1" customWidth="1"/>
    <col min="7" max="7" width="11.26953125" hidden="1" customWidth="1"/>
    <col min="8" max="8" width="7.453125" customWidth="1"/>
    <col min="9" max="10" width="11.1796875" customWidth="1"/>
    <col min="11" max="11" width="10.453125" customWidth="1"/>
    <col min="13" max="13" width="11" customWidth="1"/>
    <col min="14" max="14" width="7.7265625" customWidth="1"/>
    <col min="15" max="15" width="7.453125" customWidth="1"/>
    <col min="16" max="16" width="11" customWidth="1"/>
  </cols>
  <sheetData>
    <row r="1" spans="1:16" ht="21" x14ac:dyDescent="0.5">
      <c r="A1" s="1" t="s">
        <v>0</v>
      </c>
      <c r="B1" s="1"/>
      <c r="C1" s="2"/>
    </row>
    <row r="2" spans="1:16" ht="21" x14ac:dyDescent="0.5">
      <c r="A2" s="1"/>
      <c r="B2" s="1"/>
      <c r="C2" s="2"/>
    </row>
    <row r="3" spans="1:16" ht="18.5" x14ac:dyDescent="0.45">
      <c r="A3" s="3" t="s">
        <v>1</v>
      </c>
      <c r="B3" s="4">
        <v>2015</v>
      </c>
      <c r="C3" s="4"/>
      <c r="D3" s="4"/>
      <c r="E3" s="4">
        <v>2016</v>
      </c>
      <c r="F3" s="4"/>
      <c r="G3" s="4"/>
      <c r="H3" s="4">
        <v>2020</v>
      </c>
      <c r="I3" s="4"/>
      <c r="J3" s="4"/>
      <c r="K3" s="4">
        <v>2021</v>
      </c>
      <c r="L3" s="4"/>
      <c r="M3" s="3"/>
      <c r="N3" s="4">
        <v>2022</v>
      </c>
      <c r="O3" s="4"/>
      <c r="P3" s="3"/>
    </row>
    <row r="4" spans="1:16" ht="39.5" x14ac:dyDescent="0.35">
      <c r="A4" s="5"/>
      <c r="B4" s="6" t="s">
        <v>2</v>
      </c>
      <c r="C4" s="7" t="s">
        <v>3</v>
      </c>
      <c r="D4" s="8" t="s">
        <v>4</v>
      </c>
      <c r="E4" s="6" t="s">
        <v>2</v>
      </c>
      <c r="F4" s="9" t="s">
        <v>3</v>
      </c>
      <c r="G4" s="8" t="s">
        <v>4</v>
      </c>
      <c r="H4" s="6" t="s">
        <v>2</v>
      </c>
      <c r="I4" s="9" t="s">
        <v>3</v>
      </c>
      <c r="J4" s="8" t="s">
        <v>4</v>
      </c>
      <c r="K4" s="6" t="s">
        <v>2</v>
      </c>
      <c r="L4" s="9" t="s">
        <v>3</v>
      </c>
      <c r="M4" s="8" t="s">
        <v>4</v>
      </c>
      <c r="N4" s="6" t="s">
        <v>2</v>
      </c>
      <c r="O4" s="9" t="s">
        <v>3</v>
      </c>
      <c r="P4" s="8" t="s">
        <v>4</v>
      </c>
    </row>
    <row r="5" spans="1:16" x14ac:dyDescent="0.35">
      <c r="A5" s="10" t="s">
        <v>5</v>
      </c>
      <c r="B5" s="5">
        <v>552.54</v>
      </c>
      <c r="C5" s="11">
        <f t="shared" ref="C5:C16" si="0">D5/B5</f>
        <v>421.64060520505302</v>
      </c>
      <c r="D5" s="12">
        <v>232973.3</v>
      </c>
      <c r="E5" s="5">
        <v>570.54999999999995</v>
      </c>
      <c r="F5" s="13">
        <f t="shared" ref="F5:F16" si="1">G5/E5</f>
        <v>490.21961265445623</v>
      </c>
      <c r="G5" s="12">
        <v>279694.8</v>
      </c>
      <c r="H5" s="5">
        <v>616.24</v>
      </c>
      <c r="I5" s="13">
        <v>516.89</v>
      </c>
      <c r="J5" s="12">
        <v>318529.33</v>
      </c>
      <c r="K5" s="5">
        <v>616.24</v>
      </c>
      <c r="L5" s="13">
        <v>517.13</v>
      </c>
      <c r="M5" s="12">
        <v>318677.23</v>
      </c>
      <c r="N5" s="5">
        <v>634.41999999999996</v>
      </c>
      <c r="O5" s="13">
        <v>557.5</v>
      </c>
      <c r="P5" s="12">
        <v>353691.94</v>
      </c>
    </row>
    <row r="6" spans="1:16" x14ac:dyDescent="0.35">
      <c r="A6" s="10" t="s">
        <v>6</v>
      </c>
      <c r="B6" s="5">
        <v>552.54</v>
      </c>
      <c r="C6" s="11">
        <f t="shared" si="0"/>
        <v>381.64042422268074</v>
      </c>
      <c r="D6" s="12">
        <v>210871.6</v>
      </c>
      <c r="E6" s="5">
        <v>570.54999999999995</v>
      </c>
      <c r="F6" s="13">
        <f t="shared" si="1"/>
        <v>368.46972219787926</v>
      </c>
      <c r="G6" s="12">
        <v>210230.39999999999</v>
      </c>
      <c r="H6" s="5">
        <v>616.24</v>
      </c>
      <c r="I6" s="13">
        <v>401.9</v>
      </c>
      <c r="J6" s="12">
        <v>247667.67</v>
      </c>
      <c r="K6" s="5">
        <v>616.24</v>
      </c>
      <c r="L6" s="13">
        <v>417.58</v>
      </c>
      <c r="M6" s="12">
        <v>257330.34</v>
      </c>
      <c r="N6" s="5">
        <v>634.42999999999995</v>
      </c>
      <c r="O6" s="13">
        <f>P6/N6</f>
        <v>410.63676055672022</v>
      </c>
      <c r="P6" s="12">
        <v>260520.28</v>
      </c>
    </row>
    <row r="7" spans="1:16" x14ac:dyDescent="0.35">
      <c r="A7" s="10" t="s">
        <v>7</v>
      </c>
      <c r="B7" s="5">
        <v>552.54</v>
      </c>
      <c r="C7" s="11">
        <f t="shared" si="0"/>
        <v>301.72041843124481</v>
      </c>
      <c r="D7" s="12">
        <v>166712.6</v>
      </c>
      <c r="E7" s="5">
        <v>570.54999999999995</v>
      </c>
      <c r="F7" s="13">
        <f t="shared" si="1"/>
        <v>367.77986153711333</v>
      </c>
      <c r="G7" s="12">
        <v>209836.79999999999</v>
      </c>
      <c r="H7" s="5">
        <v>616.24</v>
      </c>
      <c r="I7" s="13">
        <v>358.75</v>
      </c>
      <c r="J7" s="12">
        <v>221076.82</v>
      </c>
      <c r="K7" s="5">
        <v>616.24</v>
      </c>
      <c r="L7" s="13">
        <v>344.91</v>
      </c>
      <c r="M7" s="12">
        <v>212548.03</v>
      </c>
      <c r="N7" s="5">
        <v>634.42999999999995</v>
      </c>
      <c r="O7" s="13">
        <f t="shared" ref="O7:O12" si="2">P7/N7</f>
        <v>353.29722743249846</v>
      </c>
      <c r="P7" s="12">
        <v>224142.36</v>
      </c>
    </row>
    <row r="8" spans="1:16" x14ac:dyDescent="0.35">
      <c r="A8" s="10" t="s">
        <v>8</v>
      </c>
      <c r="B8" s="5">
        <v>552.54</v>
      </c>
      <c r="C8" s="11">
        <f t="shared" si="0"/>
        <v>138.21026532015782</v>
      </c>
      <c r="D8" s="12">
        <v>76366.7</v>
      </c>
      <c r="E8" s="5">
        <v>570.54999999999995</v>
      </c>
      <c r="F8" s="13">
        <f t="shared" si="1"/>
        <v>168.43992638681974</v>
      </c>
      <c r="G8" s="12">
        <v>96103.4</v>
      </c>
      <c r="H8" s="5">
        <v>616.24</v>
      </c>
      <c r="I8" s="13">
        <v>211</v>
      </c>
      <c r="J8" s="12">
        <v>130027.06</v>
      </c>
      <c r="K8" s="5">
        <v>616.24</v>
      </c>
      <c r="L8" s="13">
        <v>212.28</v>
      </c>
      <c r="M8" s="12">
        <v>130815.85</v>
      </c>
      <c r="N8" s="5">
        <v>634.42999999999995</v>
      </c>
      <c r="O8" s="13">
        <f t="shared" si="2"/>
        <v>258.56797440221931</v>
      </c>
      <c r="P8" s="12">
        <v>164043.28</v>
      </c>
    </row>
    <row r="9" spans="1:16" x14ac:dyDescent="0.35">
      <c r="A9" s="10" t="s">
        <v>9</v>
      </c>
      <c r="B9" s="5">
        <v>552.54</v>
      </c>
      <c r="C9" s="11">
        <f t="shared" si="0"/>
        <v>39.240055018641186</v>
      </c>
      <c r="D9" s="12">
        <v>21681.7</v>
      </c>
      <c r="E9" s="5">
        <v>570.54999999999995</v>
      </c>
      <c r="F9" s="13">
        <f t="shared" si="1"/>
        <v>44.749978091315398</v>
      </c>
      <c r="G9" s="12">
        <v>25532.1</v>
      </c>
      <c r="H9" s="5">
        <v>616.24</v>
      </c>
      <c r="I9" s="13">
        <v>94.51</v>
      </c>
      <c r="J9" s="12">
        <v>58241.03</v>
      </c>
      <c r="K9" s="5">
        <v>616.24</v>
      </c>
      <c r="L9" s="13">
        <v>120.5</v>
      </c>
      <c r="M9" s="12">
        <v>74257.16</v>
      </c>
      <c r="N9" s="5">
        <v>634.42999999999995</v>
      </c>
      <c r="O9" s="13">
        <v>48.22</v>
      </c>
      <c r="P9" s="12">
        <v>30591</v>
      </c>
    </row>
    <row r="10" spans="1:16" x14ac:dyDescent="0.35">
      <c r="A10" s="10" t="s">
        <v>10</v>
      </c>
      <c r="B10" s="5">
        <v>552.54</v>
      </c>
      <c r="C10" s="11">
        <f t="shared" si="0"/>
        <v>29.520215730987804</v>
      </c>
      <c r="D10" s="12">
        <v>16311.1</v>
      </c>
      <c r="E10" s="5">
        <v>570.54999999999995</v>
      </c>
      <c r="F10" s="13">
        <f t="shared" si="1"/>
        <v>29.410042941021825</v>
      </c>
      <c r="G10" s="12">
        <v>16779.900000000001</v>
      </c>
      <c r="H10" s="5">
        <v>616.24</v>
      </c>
      <c r="I10" s="13">
        <v>26.9</v>
      </c>
      <c r="J10" s="12">
        <v>16576.91</v>
      </c>
      <c r="K10" s="5">
        <v>616.24</v>
      </c>
      <c r="L10" s="13">
        <v>30.08</v>
      </c>
      <c r="M10" s="12">
        <v>18536.560000000001</v>
      </c>
      <c r="N10" s="5">
        <v>634.42999999999995</v>
      </c>
      <c r="O10" s="13">
        <f t="shared" si="2"/>
        <v>28.009788313919582</v>
      </c>
      <c r="P10" s="12">
        <v>17770.25</v>
      </c>
    </row>
    <row r="11" spans="1:16" x14ac:dyDescent="0.35">
      <c r="A11" s="10" t="s">
        <v>11</v>
      </c>
      <c r="B11" s="5">
        <v>552.54</v>
      </c>
      <c r="C11" s="11">
        <f t="shared" si="0"/>
        <v>23.970210301516634</v>
      </c>
      <c r="D11" s="12">
        <v>13244.5</v>
      </c>
      <c r="E11" s="5">
        <v>570.54999999999995</v>
      </c>
      <c r="F11" s="13">
        <f t="shared" si="1"/>
        <v>25.00008763473841</v>
      </c>
      <c r="G11" s="12">
        <v>14263.8</v>
      </c>
      <c r="H11" s="5">
        <v>616.24</v>
      </c>
      <c r="I11" s="13">
        <v>25.29</v>
      </c>
      <c r="J11" s="12">
        <v>15584.76</v>
      </c>
      <c r="K11" s="5">
        <v>616.24</v>
      </c>
      <c r="L11" s="13">
        <v>27.69</v>
      </c>
      <c r="M11" s="12">
        <v>17063.740000000002</v>
      </c>
      <c r="N11" s="5">
        <v>634.42999999999995</v>
      </c>
      <c r="O11" s="13">
        <f t="shared" si="2"/>
        <v>22.72982046876724</v>
      </c>
      <c r="P11" s="12">
        <v>14420.48</v>
      </c>
    </row>
    <row r="12" spans="1:16" x14ac:dyDescent="0.35">
      <c r="A12" s="10" t="s">
        <v>12</v>
      </c>
      <c r="B12" s="5">
        <v>552.54</v>
      </c>
      <c r="C12" s="11">
        <f t="shared" si="0"/>
        <v>23.229992398740364</v>
      </c>
      <c r="D12" s="12">
        <v>12835.5</v>
      </c>
      <c r="E12" s="5">
        <v>570.54999999999995</v>
      </c>
      <c r="F12" s="13">
        <f t="shared" si="1"/>
        <v>26.530014897905534</v>
      </c>
      <c r="G12" s="12">
        <v>15136.7</v>
      </c>
      <c r="H12" s="5">
        <v>616.24</v>
      </c>
      <c r="I12" s="13">
        <v>24.23</v>
      </c>
      <c r="J12" s="12">
        <v>14931.54</v>
      </c>
      <c r="K12" s="5">
        <v>616.24</v>
      </c>
      <c r="L12" s="13">
        <v>30.38</v>
      </c>
      <c r="M12" s="12">
        <v>18721.43</v>
      </c>
      <c r="N12" s="5">
        <v>634.42999999999995</v>
      </c>
      <c r="O12" s="13">
        <f t="shared" si="2"/>
        <v>25.379805494696026</v>
      </c>
      <c r="P12" s="12">
        <v>16101.71</v>
      </c>
    </row>
    <row r="13" spans="1:16" x14ac:dyDescent="0.35">
      <c r="A13" s="10" t="s">
        <v>13</v>
      </c>
      <c r="B13" s="5">
        <v>552.54</v>
      </c>
      <c r="C13" s="11">
        <f t="shared" si="0"/>
        <v>31.870094472798353</v>
      </c>
      <c r="D13" s="12">
        <v>17609.502</v>
      </c>
      <c r="E13" s="5">
        <v>570.54999999999995</v>
      </c>
      <c r="F13" s="13">
        <f t="shared" si="1"/>
        <v>28.939970204188946</v>
      </c>
      <c r="G13" s="12">
        <v>16511.7</v>
      </c>
      <c r="H13" s="5">
        <v>616.24</v>
      </c>
      <c r="I13" s="13">
        <v>49.64</v>
      </c>
      <c r="J13" s="12">
        <v>30590.25</v>
      </c>
      <c r="K13" s="5">
        <v>616.24</v>
      </c>
      <c r="L13" s="13">
        <v>15.98</v>
      </c>
      <c r="M13" s="12">
        <v>9847.5499999999993</v>
      </c>
      <c r="N13" s="5">
        <v>634.42999999999995</v>
      </c>
      <c r="O13" s="13">
        <v>70.67</v>
      </c>
      <c r="P13" s="12">
        <v>44834.81</v>
      </c>
    </row>
    <row r="14" spans="1:16" x14ac:dyDescent="0.35">
      <c r="A14" s="10" t="s">
        <v>14</v>
      </c>
      <c r="B14" s="5">
        <v>552.54</v>
      </c>
      <c r="C14" s="11">
        <f t="shared" si="0"/>
        <v>150.63018062040757</v>
      </c>
      <c r="D14" s="12">
        <v>83229.2</v>
      </c>
      <c r="E14" s="5">
        <v>570.54999999999995</v>
      </c>
      <c r="F14" s="13">
        <f t="shared" si="1"/>
        <v>176.5797914293226</v>
      </c>
      <c r="G14" s="12">
        <v>100747.6</v>
      </c>
      <c r="H14" s="5">
        <v>616.24</v>
      </c>
      <c r="I14" s="13">
        <v>185.59</v>
      </c>
      <c r="J14" s="12">
        <v>114368.35</v>
      </c>
      <c r="K14" s="5">
        <v>616.24</v>
      </c>
      <c r="L14" s="13">
        <v>211.27</v>
      </c>
      <c r="M14" s="12">
        <v>130193.45</v>
      </c>
      <c r="N14" s="5">
        <v>634.42999999999995</v>
      </c>
      <c r="O14" s="13">
        <v>141.34</v>
      </c>
      <c r="P14" s="12">
        <v>89669.64</v>
      </c>
    </row>
    <row r="15" spans="1:16" x14ac:dyDescent="0.35">
      <c r="A15" s="10" t="s">
        <v>15</v>
      </c>
      <c r="B15" s="5">
        <v>552.54</v>
      </c>
      <c r="C15" s="11">
        <f t="shared" si="0"/>
        <v>288.38020776776347</v>
      </c>
      <c r="D15" s="12">
        <v>159341.6</v>
      </c>
      <c r="E15" s="5">
        <v>570.54999999999995</v>
      </c>
      <c r="F15" s="13">
        <f t="shared" si="1"/>
        <v>354.31986679519764</v>
      </c>
      <c r="G15" s="12">
        <v>202157.2</v>
      </c>
      <c r="H15" s="5">
        <v>616.24</v>
      </c>
      <c r="I15" s="13">
        <v>308.99</v>
      </c>
      <c r="J15" s="12">
        <v>190412.62</v>
      </c>
      <c r="K15" s="5">
        <v>616.24</v>
      </c>
      <c r="L15" s="13">
        <v>388.51</v>
      </c>
      <c r="M15" s="12">
        <v>239416.18</v>
      </c>
      <c r="N15" s="5">
        <v>634.42999999999995</v>
      </c>
      <c r="O15" s="13">
        <v>325.99</v>
      </c>
      <c r="P15" s="12">
        <v>206816.2</v>
      </c>
    </row>
    <row r="16" spans="1:16" x14ac:dyDescent="0.35">
      <c r="A16" s="10" t="s">
        <v>16</v>
      </c>
      <c r="B16" s="5">
        <v>552.54</v>
      </c>
      <c r="C16" s="11">
        <f t="shared" si="0"/>
        <v>552.47710572990195</v>
      </c>
      <c r="D16" s="12">
        <v>305265.7</v>
      </c>
      <c r="E16" s="5">
        <v>570.54999999999995</v>
      </c>
      <c r="F16" s="13">
        <f t="shared" si="1"/>
        <v>540.14231881517844</v>
      </c>
      <c r="G16" s="12">
        <v>308178.2</v>
      </c>
      <c r="H16" s="5">
        <v>616.24</v>
      </c>
      <c r="I16" s="13">
        <v>415.86</v>
      </c>
      <c r="J16" s="12">
        <v>333264.21999999997</v>
      </c>
      <c r="K16" s="5">
        <v>616.24</v>
      </c>
      <c r="L16" s="13">
        <v>450.97</v>
      </c>
      <c r="M16" s="12">
        <v>277906.65000000002</v>
      </c>
      <c r="N16" s="5">
        <v>634.42999999999995</v>
      </c>
      <c r="O16" s="13">
        <v>473.73</v>
      </c>
      <c r="P16" s="12">
        <v>300546.15999999997</v>
      </c>
    </row>
    <row r="17" spans="1:16" x14ac:dyDescent="0.35">
      <c r="A17" s="14" t="s">
        <v>17</v>
      </c>
      <c r="B17" s="15"/>
      <c r="C17" s="16">
        <f>SUM(C5:C16)</f>
        <v>2382.529775219894</v>
      </c>
      <c r="D17" s="17">
        <f>SUM(D5:D16)</f>
        <v>1316443.0019999999</v>
      </c>
      <c r="E17" s="15"/>
      <c r="F17" s="18">
        <f>SUM(F5:F16)</f>
        <v>2620.5811935851375</v>
      </c>
      <c r="G17" s="17">
        <f>SUM(G5:G16)</f>
        <v>1495172.5999999999</v>
      </c>
      <c r="H17" s="15"/>
      <c r="I17" s="18">
        <f>SUM(I5:I16)</f>
        <v>2619.5500000000002</v>
      </c>
      <c r="J17" s="17">
        <f>SUM(J5:J16)</f>
        <v>1691270.5600000003</v>
      </c>
      <c r="K17" s="15"/>
      <c r="L17" s="18">
        <f>SUM(L5:L16)</f>
        <v>2767.2800000000007</v>
      </c>
      <c r="M17" s="17">
        <f>SUM(M5:M16)</f>
        <v>1705314.17</v>
      </c>
      <c r="N17" s="15"/>
      <c r="O17" s="18">
        <f>SUM(O5:O16)</f>
        <v>2716.0713766688209</v>
      </c>
      <c r="P17" s="17">
        <f>SUM(P5:P16)</f>
        <v>1723148.1099999996</v>
      </c>
    </row>
    <row r="18" spans="1:16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 t="s">
        <v>18</v>
      </c>
      <c r="L18" s="5"/>
      <c r="M18" s="5">
        <v>81335.88</v>
      </c>
      <c r="N18" s="5" t="s">
        <v>18</v>
      </c>
      <c r="O18" s="5"/>
      <c r="P18" s="5">
        <v>172329.8</v>
      </c>
    </row>
    <row r="19" spans="1:16" x14ac:dyDescent="0.35">
      <c r="K19" t="s">
        <v>17</v>
      </c>
      <c r="M19" s="25">
        <f>SUM(M17:M18)</f>
        <v>1786650.0499999998</v>
      </c>
      <c r="N19" t="s">
        <v>17</v>
      </c>
      <c r="P19" s="25">
        <f>SUM(P17:P18)</f>
        <v>1895477.9099999997</v>
      </c>
    </row>
    <row r="21" spans="1:16" ht="21" x14ac:dyDescent="0.5">
      <c r="A21" s="1" t="s">
        <v>19</v>
      </c>
      <c r="B21" s="1"/>
      <c r="C21" s="2"/>
    </row>
    <row r="23" spans="1:16" ht="18.5" x14ac:dyDescent="0.45">
      <c r="A23" s="3" t="s">
        <v>1</v>
      </c>
      <c r="B23" s="4">
        <v>2017</v>
      </c>
      <c r="C23" s="4"/>
      <c r="D23" s="4">
        <v>2018</v>
      </c>
      <c r="E23" s="4"/>
      <c r="F23" s="4">
        <v>2019</v>
      </c>
      <c r="G23" s="4"/>
      <c r="H23" s="4">
        <v>2020</v>
      </c>
      <c r="I23" s="4"/>
      <c r="J23" s="4">
        <v>2021</v>
      </c>
      <c r="K23" s="4"/>
      <c r="L23" s="4">
        <v>2022</v>
      </c>
      <c r="M23" s="4"/>
    </row>
    <row r="24" spans="1:16" ht="39.5" x14ac:dyDescent="0.35">
      <c r="A24" s="5"/>
      <c r="B24" s="19" t="s">
        <v>20</v>
      </c>
      <c r="C24" s="20" t="s">
        <v>4</v>
      </c>
      <c r="D24" s="19" t="s">
        <v>20</v>
      </c>
      <c r="E24" s="20" t="s">
        <v>4</v>
      </c>
      <c r="F24" s="19" t="s">
        <v>20</v>
      </c>
      <c r="G24" s="20" t="s">
        <v>4</v>
      </c>
      <c r="H24" s="19" t="s">
        <v>20</v>
      </c>
      <c r="I24" s="20" t="s">
        <v>4</v>
      </c>
      <c r="J24" s="19" t="s">
        <v>20</v>
      </c>
      <c r="K24" s="20" t="s">
        <v>4</v>
      </c>
      <c r="L24" s="19" t="s">
        <v>20</v>
      </c>
      <c r="M24" s="20" t="s">
        <v>4</v>
      </c>
    </row>
    <row r="25" spans="1:16" x14ac:dyDescent="0.35">
      <c r="A25" s="10" t="s">
        <v>5</v>
      </c>
      <c r="B25" s="21">
        <v>15.03</v>
      </c>
      <c r="C25" s="22">
        <v>61577</v>
      </c>
      <c r="D25" s="21">
        <v>14.91</v>
      </c>
      <c r="E25" s="22">
        <v>67050</v>
      </c>
      <c r="F25" s="21">
        <v>14.41</v>
      </c>
      <c r="G25" s="22">
        <v>75235</v>
      </c>
      <c r="H25" s="21">
        <v>12.353999999999999</v>
      </c>
      <c r="I25" s="22">
        <v>64978</v>
      </c>
      <c r="J25" s="21">
        <v>5.23</v>
      </c>
      <c r="K25" s="22">
        <v>30149</v>
      </c>
      <c r="L25" s="21">
        <v>14.83</v>
      </c>
      <c r="M25" s="22">
        <v>116871.95</v>
      </c>
    </row>
    <row r="26" spans="1:16" x14ac:dyDescent="0.35">
      <c r="A26" s="10" t="s">
        <v>6</v>
      </c>
      <c r="B26" s="21">
        <v>10.65</v>
      </c>
      <c r="C26" s="22">
        <v>45362</v>
      </c>
      <c r="D26" s="21">
        <v>11.03</v>
      </c>
      <c r="E26" s="22">
        <v>51114</v>
      </c>
      <c r="F26" s="21">
        <v>11.94</v>
      </c>
      <c r="G26" s="22">
        <v>63137</v>
      </c>
      <c r="H26" s="21">
        <v>12.459</v>
      </c>
      <c r="I26" s="22">
        <v>65014</v>
      </c>
      <c r="J26" s="21">
        <v>4.9400000000000004</v>
      </c>
      <c r="K26" s="22">
        <v>29045</v>
      </c>
      <c r="L26" s="21">
        <v>9.7360000000000007</v>
      </c>
      <c r="M26" s="22">
        <v>78937.240000000005</v>
      </c>
    </row>
    <row r="27" spans="1:16" x14ac:dyDescent="0.35">
      <c r="A27" s="10" t="s">
        <v>7</v>
      </c>
      <c r="B27" s="21">
        <v>13.34</v>
      </c>
      <c r="C27" s="22">
        <v>54783</v>
      </c>
      <c r="D27" s="21">
        <v>11.86</v>
      </c>
      <c r="E27" s="22">
        <v>54354</v>
      </c>
      <c r="F27" s="21">
        <v>10.62</v>
      </c>
      <c r="G27" s="22">
        <v>56241</v>
      </c>
      <c r="H27" s="21">
        <v>5.8220000000000001</v>
      </c>
      <c r="I27" s="22">
        <v>34155</v>
      </c>
      <c r="J27" s="21">
        <v>5.35</v>
      </c>
      <c r="K27" s="22">
        <v>30626</v>
      </c>
      <c r="L27" s="21">
        <v>13.56</v>
      </c>
      <c r="M27" s="22">
        <v>106705.19</v>
      </c>
    </row>
    <row r="28" spans="1:16" x14ac:dyDescent="0.35">
      <c r="A28" s="10" t="s">
        <v>8</v>
      </c>
      <c r="B28" s="21">
        <v>10.74</v>
      </c>
      <c r="C28" s="22">
        <v>45246</v>
      </c>
      <c r="D28" s="21">
        <v>10.86</v>
      </c>
      <c r="E28" s="22">
        <v>49970</v>
      </c>
      <c r="F28" s="21">
        <v>10.93</v>
      </c>
      <c r="G28" s="22">
        <v>57537</v>
      </c>
      <c r="H28" s="21">
        <v>3.3620000000000001</v>
      </c>
      <c r="I28" s="22">
        <v>22926</v>
      </c>
      <c r="J28" s="21">
        <v>4.5</v>
      </c>
      <c r="K28" s="22">
        <v>26914</v>
      </c>
      <c r="L28" s="21">
        <v>10.68</v>
      </c>
      <c r="M28" s="22">
        <v>85912.09</v>
      </c>
    </row>
    <row r="29" spans="1:16" x14ac:dyDescent="0.35">
      <c r="A29" s="10" t="s">
        <v>9</v>
      </c>
      <c r="B29" s="21">
        <v>11.27</v>
      </c>
      <c r="C29" s="22">
        <v>46859</v>
      </c>
      <c r="D29" s="21">
        <v>10.852</v>
      </c>
      <c r="E29" s="22">
        <v>50106</v>
      </c>
      <c r="F29" s="21">
        <v>12.13</v>
      </c>
      <c r="G29" s="22">
        <v>63177</v>
      </c>
      <c r="H29" s="21">
        <v>3.5</v>
      </c>
      <c r="I29" s="22">
        <v>23555</v>
      </c>
      <c r="J29" s="21">
        <v>8.06</v>
      </c>
      <c r="K29" s="22">
        <v>42727</v>
      </c>
      <c r="L29" s="21">
        <v>11.7</v>
      </c>
      <c r="M29" s="22">
        <v>92309.75</v>
      </c>
    </row>
    <row r="30" spans="1:16" x14ac:dyDescent="0.35">
      <c r="A30" s="10" t="s">
        <v>10</v>
      </c>
      <c r="B30" s="21">
        <v>10.09</v>
      </c>
      <c r="C30" s="22">
        <v>42736</v>
      </c>
      <c r="D30" s="21">
        <v>9.3699999999999992</v>
      </c>
      <c r="E30" s="22">
        <v>44328</v>
      </c>
      <c r="F30" s="21">
        <v>9.9700000000000006</v>
      </c>
      <c r="G30" s="22">
        <v>52679</v>
      </c>
      <c r="H30" s="21">
        <v>4.2480000000000002</v>
      </c>
      <c r="I30" s="22">
        <v>27141</v>
      </c>
      <c r="J30" s="21">
        <v>8.66</v>
      </c>
      <c r="K30" s="22">
        <v>45239</v>
      </c>
      <c r="L30" s="21">
        <v>10.119</v>
      </c>
      <c r="M30" s="22">
        <v>81225.75</v>
      </c>
    </row>
    <row r="31" spans="1:16" x14ac:dyDescent="0.35">
      <c r="A31" s="10" t="s">
        <v>11</v>
      </c>
      <c r="B31" s="21">
        <v>3.8</v>
      </c>
      <c r="C31" s="22">
        <v>20165</v>
      </c>
      <c r="D31" s="21">
        <v>3.22</v>
      </c>
      <c r="E31" s="22">
        <v>20066</v>
      </c>
      <c r="F31" s="21">
        <v>3.74</v>
      </c>
      <c r="G31" s="22">
        <v>24717</v>
      </c>
      <c r="H31" s="21">
        <v>3.31</v>
      </c>
      <c r="I31" s="22">
        <v>22477</v>
      </c>
      <c r="J31" s="21">
        <v>3.46</v>
      </c>
      <c r="K31" s="22">
        <v>22099</v>
      </c>
      <c r="L31" s="21">
        <v>3.39</v>
      </c>
      <c r="M31" s="22">
        <v>32073.31</v>
      </c>
    </row>
    <row r="32" spans="1:16" x14ac:dyDescent="0.35">
      <c r="A32" s="10" t="s">
        <v>12</v>
      </c>
      <c r="B32" s="21">
        <v>4.5</v>
      </c>
      <c r="C32" s="22">
        <v>22711</v>
      </c>
      <c r="D32" s="21">
        <v>4.1500000000000004</v>
      </c>
      <c r="E32" s="22">
        <v>23487</v>
      </c>
      <c r="F32" s="21">
        <v>4.1399999999999997</v>
      </c>
      <c r="G32" s="22">
        <v>26709</v>
      </c>
      <c r="H32" s="21">
        <v>3.91</v>
      </c>
      <c r="I32" s="22">
        <v>25161</v>
      </c>
      <c r="J32" s="21">
        <v>4.16</v>
      </c>
      <c r="K32" s="22">
        <v>24868</v>
      </c>
      <c r="L32" s="21">
        <v>4.0119999999999996</v>
      </c>
      <c r="M32" s="22">
        <v>39926.269999999997</v>
      </c>
    </row>
    <row r="33" spans="1:13" x14ac:dyDescent="0.35">
      <c r="A33" s="10" t="s">
        <v>13</v>
      </c>
      <c r="B33" s="21">
        <v>9.92</v>
      </c>
      <c r="C33" s="22">
        <v>43266</v>
      </c>
      <c r="D33" s="21">
        <v>11.01</v>
      </c>
      <c r="E33" s="22">
        <v>50190</v>
      </c>
      <c r="F33" s="21">
        <v>11.97</v>
      </c>
      <c r="G33" s="22">
        <v>63182</v>
      </c>
      <c r="H33" s="21">
        <v>8.41</v>
      </c>
      <c r="I33" s="22">
        <v>46136</v>
      </c>
      <c r="J33" s="21">
        <v>11.3</v>
      </c>
      <c r="K33" s="22">
        <v>56361</v>
      </c>
      <c r="L33" s="21">
        <v>10.88</v>
      </c>
      <c r="M33" s="22">
        <v>87357.72</v>
      </c>
    </row>
    <row r="34" spans="1:13" x14ac:dyDescent="0.35">
      <c r="A34" s="10" t="s">
        <v>14</v>
      </c>
      <c r="B34" s="21">
        <v>12.66</v>
      </c>
      <c r="C34" s="22">
        <v>52602</v>
      </c>
      <c r="D34" s="21">
        <v>13</v>
      </c>
      <c r="E34" s="22">
        <v>59708</v>
      </c>
      <c r="F34" s="21">
        <v>13.48</v>
      </c>
      <c r="G34" s="22">
        <v>70969</v>
      </c>
      <c r="H34" s="21">
        <v>6.915</v>
      </c>
      <c r="I34" s="22">
        <v>39427</v>
      </c>
      <c r="J34" s="21">
        <v>12.13</v>
      </c>
      <c r="K34" s="22">
        <v>60139</v>
      </c>
      <c r="L34" s="21">
        <v>11.61</v>
      </c>
      <c r="M34" s="22">
        <v>85866.5</v>
      </c>
    </row>
    <row r="35" spans="1:13" x14ac:dyDescent="0.35">
      <c r="A35" s="10" t="s">
        <v>15</v>
      </c>
      <c r="B35" s="21">
        <v>14.26</v>
      </c>
      <c r="C35" s="22">
        <v>58695</v>
      </c>
      <c r="D35" s="21">
        <v>0.24</v>
      </c>
      <c r="E35" s="22">
        <v>69393</v>
      </c>
      <c r="F35" s="21">
        <v>14.79</v>
      </c>
      <c r="G35" s="22">
        <v>77968</v>
      </c>
      <c r="H35" s="21">
        <v>4.9000000000000004</v>
      </c>
      <c r="I35" s="22">
        <v>30297</v>
      </c>
      <c r="J35" s="21">
        <v>14.61</v>
      </c>
      <c r="K35" s="22">
        <v>58910</v>
      </c>
      <c r="L35" s="21">
        <v>13.73</v>
      </c>
      <c r="M35" s="22">
        <v>100788.49</v>
      </c>
    </row>
    <row r="36" spans="1:13" x14ac:dyDescent="0.35">
      <c r="A36" s="10" t="s">
        <v>16</v>
      </c>
      <c r="B36" s="21">
        <v>11.7</v>
      </c>
      <c r="C36" s="22">
        <v>49515</v>
      </c>
      <c r="D36" s="21">
        <v>11.19</v>
      </c>
      <c r="E36" s="22">
        <v>51784</v>
      </c>
      <c r="F36" s="21">
        <v>11.01</v>
      </c>
      <c r="G36" s="22">
        <v>59688</v>
      </c>
      <c r="H36" s="21">
        <v>8.26</v>
      </c>
      <c r="I36" s="22">
        <v>46399</v>
      </c>
      <c r="J36" s="21">
        <v>11.81</v>
      </c>
      <c r="K36" s="22">
        <v>48923</v>
      </c>
      <c r="L36" s="21">
        <v>11</v>
      </c>
      <c r="M36" s="22">
        <v>81939.7</v>
      </c>
    </row>
    <row r="37" spans="1:13" x14ac:dyDescent="0.35">
      <c r="A37" s="14" t="s">
        <v>17</v>
      </c>
      <c r="B37" s="23">
        <f>SUM(B25:B36)</f>
        <v>127.96000000000001</v>
      </c>
      <c r="C37" s="24">
        <f t="shared" ref="C37" si="3">SUM(C25:C36)</f>
        <v>543517</v>
      </c>
      <c r="D37" s="23">
        <f>SUM(D25:D36)</f>
        <v>111.69200000000001</v>
      </c>
      <c r="E37" s="24">
        <f t="shared" ref="E37:M37" si="4">SUM(E25:E36)</f>
        <v>591550</v>
      </c>
      <c r="F37" s="23">
        <f t="shared" si="4"/>
        <v>129.13</v>
      </c>
      <c r="G37" s="24">
        <f t="shared" si="4"/>
        <v>691239</v>
      </c>
      <c r="H37" s="23">
        <f t="shared" si="4"/>
        <v>77.450000000000017</v>
      </c>
      <c r="I37" s="24">
        <f t="shared" si="4"/>
        <v>447666</v>
      </c>
      <c r="J37" s="23">
        <f t="shared" si="4"/>
        <v>94.210000000000008</v>
      </c>
      <c r="K37" s="24">
        <f t="shared" si="4"/>
        <v>476000</v>
      </c>
      <c r="L37" s="23">
        <f t="shared" si="4"/>
        <v>125.247</v>
      </c>
      <c r="M37" s="24">
        <f t="shared" si="4"/>
        <v>989913.96</v>
      </c>
    </row>
    <row r="38" spans="1:13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</sheetData>
  <pageMargins left="0.7" right="0.7" top="0.78740157499999996" bottom="0.78740157499999996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Knotkova</dc:creator>
  <cp:lastModifiedBy>Ewa Lisztwanová</cp:lastModifiedBy>
  <dcterms:created xsi:type="dcterms:W3CDTF">2023-02-07T12:09:20Z</dcterms:created>
  <dcterms:modified xsi:type="dcterms:W3CDTF">2023-02-20T13:13:03Z</dcterms:modified>
</cp:coreProperties>
</file>