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filterPrivacy="1" defaultThemeVersion="124226"/>
  <bookViews>
    <workbookView xWindow="65428" yWindow="65428" windowWidth="23256" windowHeight="12576" activeTab="0"/>
  </bookViews>
  <sheets>
    <sheet name="Položkový rozpočet " sheetId="1" r:id="rId1"/>
  </sheets>
  <definedNames/>
  <calcPr calcId="191029"/>
  <extLst/>
</workbook>
</file>

<file path=xl/sharedStrings.xml><?xml version="1.0" encoding="utf-8"?>
<sst xmlns="http://schemas.openxmlformats.org/spreadsheetml/2006/main" count="114" uniqueCount="113">
  <si>
    <t>1</t>
  </si>
  <si>
    <t>Cena celkem bez DPH</t>
  </si>
  <si>
    <t>Cena celkem vč. DPH</t>
  </si>
  <si>
    <t>Doprava</t>
  </si>
  <si>
    <t>Množství v ks</t>
  </si>
  <si>
    <t>Cena za 1 ks bez DPH</t>
  </si>
  <si>
    <t>Popis položky</t>
  </si>
  <si>
    <t>12 pracovních míst</t>
  </si>
  <si>
    <t>Kovová lékárnička s vybavením pro chemické laboratoře</t>
  </si>
  <si>
    <t>Stojan kovový + svorky různých typů</t>
  </si>
  <si>
    <t>Cena celkem 
s DPH</t>
  </si>
  <si>
    <t xml:space="preserve">Sada trvalých preparátů (100 ks) Pokročilá sada pro plnohodnotné kroky v bádání určené pro biologii. </t>
  </si>
  <si>
    <t xml:space="preserve">Chemická laboratoř </t>
  </si>
  <si>
    <t>1.</t>
  </si>
  <si>
    <t>6.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</si>
  <si>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</si>
  <si>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</si>
  <si>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</si>
  <si>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</si>
  <si>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</si>
  <si>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</si>
  <si>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</si>
  <si>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</si>
  <si>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</si>
  <si>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</si>
  <si>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</si>
  <si>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</si>
  <si>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</si>
  <si>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</si>
  <si>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</si>
  <si>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</si>
  <si>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</si>
  <si>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</si>
  <si>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</si>
  <si>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</si>
  <si>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</si>
  <si>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</si>
  <si>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</si>
  <si>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</si>
  <si>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</si>
  <si>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</si>
  <si>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</si>
  <si>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</si>
  <si>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</si>
  <si>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</si>
  <si>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</si>
  <si>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</si>
  <si>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</si>
  <si>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</si>
  <si>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</si>
  <si>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</si>
  <si>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</si>
  <si>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</si>
  <si>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</si>
  <si>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</si>
  <si>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</si>
  <si>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</si>
  <si>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</si>
  <si>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</si>
  <si>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</si>
  <si>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</si>
  <si>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</si>
  <si>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</si>
  <si>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</si>
  <si>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</si>
  <si>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Ochranné štíty</t>
  </si>
  <si>
    <t>Zmrzlinovač s kompresorem a jogurtovač -  Zmrzlinovač by měl disponovat  funkcí, hlídání a řízení výsledné tuhosti zmrzliny, nebo nastavením rychlosti otáčení míchací metly. 
Ve funkci jogurtovače by měl přístroj umět zahřívat obsah nádoby tak, aby připravil ze živých jogurtových kultur pravý domácí jogurt.</t>
  </si>
  <si>
    <t>Preparační souprava pro mikrobiologii  - trvalý preparát, podložní skla, krycí skla 18x18mm, podložní sklo (1 jamka), kanadský balzám 10 ml (rychleschnoucí), chirurgická jehla , chirurgická jehla se zabroušenou a tvarovanou čepelí, chirurgická pinzeta, chirurgické nůžky, skalpel.</t>
  </si>
  <si>
    <t>Otočná sedačka, podnož s kolečky a kruhem na opření nohou bez područek, plynový píst</t>
  </si>
  <si>
    <t>Vodní vývěva skleněná</t>
  </si>
  <si>
    <t>Skříň pro ukládání chemických látek, vyztužené dveře s větracími otvory 4x záchytná vana s roštem, objem 20 l, 1x záchytná vana bez roštu, objem 20 l, 1x schránka na uložení dokumentace, 1x dvoubodové uzamykání ( 1950x950x500).</t>
  </si>
  <si>
    <t>Skříň pro ukládání chemických látek, drátěné dveře, 4x záchytná vana s roštem, objem 20 l, 1x záchytná vana bez roštu, objem 20 l, 1x dvoubodové uzamykání (1950x950x500).</t>
  </si>
  <si>
    <t>Destilační přístroj, Stolní provedení, - složen ze skleněného výparníku s topnou spirálou, skleněného chladiče a ovládacího podstavce s hlavním vypínačem a pojistkou, přístroj je nutné napojit na přívod vody z vodovodního řádu. Hodinový výkon  3,5 - 4 l/hod.</t>
  </si>
  <si>
    <t>Pracovní pláště různé velikosti - 5ks M, 10ks L, 5ks XL.</t>
  </si>
  <si>
    <t>Sušárna horkovzdušná s ventilací vybavena nucenou cirkulací vzduchu
- mikroprocesorový regulátor s jednoduchým a intuitivním jednáním,
- jasný, dobře čitelný alfanumerický LED displej, 
- jednoduchý zápis dat pomocí USB slotu přímo na regulátoru, 
- objem sušárny 60 litrů
- teplotní rozsah od +8°C nad teplotu okolí do +300°C s definovanou rychlostí náběhu.</t>
  </si>
  <si>
    <t>Laboratorní pec 
- pro všechny typy laboratorních zkoušek, vhodné pro zkoušení technologií s důrazem na přesné rozložení teploty.
- nerezový plášť, topné spirály by meli být uloženy v trubicích z křemenného skla, částečně chráněny proti poškození agresivními látkami uvolňovanými ze vsazených materiálů
- laboratorní pec 14,4 litru 550 x 565 x 370 mm 250 x 340 x 170 mm,
- teplotní rozsah: +1100 °C.
Uvolňovat se ze vzorků nebude nic toxického, maximálně vodní pára.</t>
  </si>
  <si>
    <t xml:space="preserve">Počítač kolonií pro mikrobiologii - Zařízení pro mikrobiologické laboratoře,které usnadňuje odečítání kolonií na Petriho miskách. lupa, tužka s počitadlem na značení a současně počítání, světlé a tmavé pozadí s mřížkou, osvětlení. </t>
  </si>
  <si>
    <t>Sada pro vyučování Biologie I + II. Sada pro vyučování biologie, vhodné pro mikroskopování k vyučovacím účelům. Každá sada obsahuje 10 ks preparátů a náhradní krycí a podložní skla. Ano jedná se o mikroskopické preparáty, sady hotových např. rostlinných a živočišných preparátů. Např. nálevník trepka, vláknitá sladkovodní zelená řasa, plíseň chleba s podhoubím a výtrusy, řez kůží s péry slepice, příčný řez kořene slunečnice, listem ptačího zobu. V krabičce, náhradní krycí a podložní skla.</t>
  </si>
  <si>
    <t>Lupa - zvětšení 4x, pouze ruční.</t>
  </si>
  <si>
    <t xml:space="preserve">Petriho miska různé velikosti. Skleněné misky. Počty kusů a rozměry: 100 ks 80x15 mm, 50 ks 60x15 mm a 50 ks 100x20 mm </t>
  </si>
  <si>
    <t>Ochranné rukavice - různé velikosti laboratorní, jednorázové. Nitril a velikosti: S – 2 bal, M – 2 bal, L – 4 bal, XL – 2 bal. Ano po 100 ks, případně 90 ks XL.</t>
  </si>
  <si>
    <t>Automatická pipeta - objem 5000ul - fixní objem pipety.</t>
  </si>
  <si>
    <t>Automatická pipeta - objem 10ml - fixní objem pipety.</t>
  </si>
  <si>
    <t>Nástěnná tabule periodické soustavy prvků - laminovaná tabule o velikosti 140×100 cm.</t>
  </si>
  <si>
    <t>Sada modelů molekul biochemie – studentská sada Stavebnice modelů molekul. Jde o stavebnice, které slouží k vytváření molekul.</t>
  </si>
  <si>
    <r>
      <t>Sada mikrověda, enzymy</t>
    </r>
    <r>
      <rPr>
        <sz val="9"/>
        <color rgb="FFFF0000"/>
        <rFont val="Calibri"/>
        <family val="2"/>
      </rPr>
      <t xml:space="preserve"> - VYŘAZENO</t>
    </r>
  </si>
  <si>
    <t>Didaktické obrazy sada 14 ks - soubor 14ti kusů,zalištováno,tubus,formát A2, patří sem Chemické látky,Chemická vazba,Chemické reakce,Názvosloví oxidů,Kyseliny,Hydroxidy,Výroba páleného a hašeného vápna,Soli-neutralizace, Důkaz halogenidů,Hasící látky a jejich použití, Redoxní reakce, Chemické výpočty, Uhlovodíky, Deriváty uhlovodíků).</t>
  </si>
  <si>
    <r>
      <rPr>
        <strike/>
        <sz val="9"/>
        <color indexed="8"/>
        <rFont val="Calibri"/>
        <family val="2"/>
      </rPr>
      <t>Sada</t>
    </r>
    <r>
      <rPr>
        <sz val="9"/>
        <color indexed="8"/>
        <rFont val="Calibri"/>
        <family val="2"/>
      </rPr>
      <t xml:space="preserve"> pro krystalizaci (sklo, porcelán, pomůcky). Sada už se pravděpodobně nevyrábí. Požadujeme odpařovací misky s výlevkou porcelánové polohluboké ve velikostech: 13 ks objem 110 ml, výška 30 mm a průměr 96 mm a 13 ks objem 160 ml, výška 37 mm a průměr 110 ml. </t>
    </r>
  </si>
  <si>
    <t xml:space="preserve">Sada pro chromatografii (vana, nosné materiály, roztoky). Chyba na naší straně, požadujeme 1 ks, jedná se o sadu chromatografie na tenké vrstvě TLC, 8 ks - sada obsahuje potřebné vybavení k realizaci jednoduchých chromatografických separací. </t>
  </si>
  <si>
    <t>Sada pro filtraci (sklo, labor, potřeby, filtr. papíry) - patří sem:
- nálevka s krátkým stonkem, borosilikátové sklo 3.3, úhel 60 stupňů a průměr 125 mm – 13 ks,
- filtrační papíry pro kvantitativní analýzu - výseky kruhové, průměr 125 mm – 1 balení 100 ks,
- skleněné míchací tyčinky, průměr 5 mm x 250 mm délka, počet 50 ks.</t>
  </si>
  <si>
    <r>
      <rPr>
        <strike/>
        <sz val="9"/>
        <color indexed="8"/>
        <rFont val="Calibri"/>
        <family val="2"/>
      </rPr>
      <t xml:space="preserve">20x </t>
    </r>
    <r>
      <rPr>
        <sz val="9"/>
        <color indexed="8"/>
        <rFont val="Calibri"/>
        <family val="2"/>
      </rPr>
      <t>Železné kruhy, keramické síťky, kleště.
20x je chyba na naší straně. Jedná se o varné kruhy pochromované s rozměrem průměr 100 mm – 10 ks, keramická síťka nad kahan s keramickou vrstvou v rozměru 160x160 mm, balení, sada po 10 ks. 
Kleště k přenášení horkých materiálů, ideálně kleště kelímkové, z leštěné oceli 18/10, délka 220 mm – 10 ks.</t>
    </r>
  </si>
  <si>
    <t>Kahan plynový, podložka, hadice - Bunsenovy kahany. Centrální přívod zemního plynu. Regulaci vzduchu i plynu ano, jehlový ventil mít nemusí.</t>
  </si>
  <si>
    <t>Buchnerova nálevka - porcelánová, vnitřní průměr 97 mm pro filtrační papír o průměru 90 mm.</t>
  </si>
  <si>
    <t>Magnetická tabule minimální velikost 220x120 cm. Magnetická tabule bílá (popis fixem)</t>
  </si>
  <si>
    <t>Montáž, instalace. 
Certifikáty ČSN EN 14175 a doložení CE k digestoři a médiovým panelům nejsou nutné.</t>
  </si>
  <si>
    <t xml:space="preserve">Žákovský digitální mikroskop 
- širokoúhlý okulár 
- monokulární hlavice otočná o 360°, úhel vhledu 45°
- achromatický objektiv 4:1, 10:1, 40:1 
- rozměr stolku min. 95 x 95 mm, s integrovanou kondenzorovou čočkou, 
- koaxiální zaostření, makro a mikro posuv
- osvětlení – dopadající a procházející LED s plynulou regulací intenzity jasu s možností dobíjení
- kolektor umístěn v noze mikroskopu.
Digitální může znamenat nejen kamera, ale i fotoaparát. Mikroskop by měl být osazen digitálním fotoaparátem (kamerou), dodává se tedy včetně digitálního fotoaparátu. Fotoaparát se instaluje místo okuláru a pak se připojí k počítači, zvětšený obraz se zobrazí na monitoru počítače. </t>
  </si>
  <si>
    <t xml:space="preserve">Dílenská taburetka, bez područek a opěrky, plynový píst
- polyuretový sedák, nastavitelná výška sedáku
- s pístem, podnož chrom, kolečka, polyuretan
- bez područek a opěrky, plynový píst - polyuretový sedák
- nastavitelná výška sedáku, rozměr sedáku: průměr 350 mm
- sedací výška: 500 - 690 mm </t>
  </si>
  <si>
    <t>Hasicí přístroj sněhový, pěnový. 6KG, HASICÍ PŘÍSTROJE PLYNOVÉ S ČISTÝM HASIVEM. Hasivo je náhradou za halony, chemickým názvem hexafluoropropan. 
Technické označení: T 2 / 4 / 6 Fe
Požární třída: ABC
Hasicí schopnost: 34B / 5A, 55B / 5A, 70B
Množství hasiva: 2kg / 4kg / 6 kg
Teplotní rozsah použití: -20°C ÷ 60 °C
Výtlačný prostředek: dusík</t>
  </si>
  <si>
    <t>Sběrné nádoby na chemický odpad, 5l, 12l, 600 ml sada. Materiál: polypropylen.</t>
  </si>
  <si>
    <t>Kapesí pH metr - umožňující měření pH, 
- automatické rozpoznání kalibračních roztoků,
- automatické hodnocení stavu elektrody. Součástí musí být i elektroda.
- teplotní kompenzace automatická, rozsah -5°C až+105 C°
- kalibrace automatická jedno nebo dvoubodová na pufry pH 4,01; 7,01; 10,01 nebo NIST pH 4,01; 6,86; 9,18
- pracovní prostředí: 0°C až +50°C, RH max 100%,  vpichová elektroda</t>
  </si>
  <si>
    <t>Sada biochemie pro učitele - jde o stavebnice, které slouží k vytváření molekul. Stavebnice jsou výbornou pomůckou pro lepší představu tvaru molekuly. 
• Počet atomů:
o vodík 100 ks. (bílá, 1 otvor "čepička")
o vodík 10 ks. (bílá, 2 otvory – na vodíkový můstek)
o uhlík 42 ks. (černá, 4 otvory)
o uhlík 24 ks. (černá, 3 otvory)
o uhlík 2 ks. (černá, 2 otvory)
o kyslík 20 ks. (červená, 2 otvory angulární)
o kyslík 10 ks. (červená, 2 otvory lineární)
o kyslík 10 ks. (červená, 1 otvor)
o dusík 12 ks. (modrá, 4 otvory)
o dusík 12 ks. (modrá, 3 otvory)
o síra 2 ks. (žlutá, 2 otvory)
o fosfor 6 ks. (purpurová, 4 otvory)
o kov 1 ks. (šedá, 4 otvory)
o kov 1 ks. (šedá, 6 otvory)
• Počet vazeb:
o bezbarvá 150 ks. (pro vytváření kompaktních modelů)
o V-vazba 10 ks. (pro vytváření malých kruhových struktur)</t>
  </si>
  <si>
    <t>Magnetická míchačka - pro míchání kapalin do objemu 1000 ml (H2O). Pracovní plocha je doporučena z polypropylenu. Rozsah otáček: 0 až 2500/min. Bez ohřevu.</t>
  </si>
  <si>
    <t>Digitální analytické váhy  - standardní váhy pro nejběžnější použití
- s technologií monobloku,
- odolnější při teplotních změnách, stabilnější při vážení
- LCD displej, 
- funkce pro dávkování, receptury, práce s %, počítání kusů, protokol GLP, toleranční vážení
- rozměry misky: minimálně 91 mm
- maximální váživost 80 g,
- citlivost 0,0001g.</t>
  </si>
  <si>
    <t>Předvážky 
- standardně se síťovým adaptérem
- ochranný kryt z folie pro ochranu těla váhy a zejména tlačítek a displeje před znečištěním 
- váhy s citlivostí 0,001g 
- externí kalibrace,
- maximální váživost 60 g,
- citlivost 0,001g.</t>
  </si>
  <si>
    <t>Laboratorní digestoř dvouplášťová zakončená přírubou  pro napojení na vzduchotechniku, Vnější rozm. š x hl x v 1200 x 900 x 2300 mm. Vnitřní rozm. š x hl x v 1080 x 722 x 980 mm.
-  osvětlení pracovního prostoru digestoře
-  vypínač ventilátoru
-  vypínač osvětlení
-  spodní skřínka dvojdvířková s policí
-  odsávání pracovního prostoru shora
-  odsávání pracovního prostoru zdola
-  vertikálně posuvné bezpečnostní sklo
-  zakončení odsávání s přírubou pro napojení na vzduchotechniku
- pracovní deska: umělý kámen, spodní skříňka s odtahem a výška digestoře může být 2500 mm
Ve skříňce nebudou ukládány žádné chemické látky, uskladnění běžného vybavení.
Digestoř pouze dodat - připojení na VZT si zajistíme sami.
Všechny  přívody (voda, plyn, elektro zásuvky) jsou v místnosti stávající laboratoře a připojení dodaného vybavení si zajistíme sami.</t>
  </si>
  <si>
    <t xml:space="preserve">Sušící váha - interní pamět pro uložení až 10-ti sušících programů
- výstup pro připojení tiskárny/ PC
- průhledné okénko pro sledování vzorku během sušení
- grafický, podsvětlený displej, 
- poslední změřené hodnoty jsou zobrazeny na displeji po ukončení procesu
- měřené vzorky lze označit dvojčíslím zobrazeným ny výstupním protokolu měření
- váživost 60g,
- citlivost 0,001g/0,01 procenta  </t>
  </si>
  <si>
    <t>Analyzátor vlhkosti  
Teplotní rozsah: +35°C až +160°C
Rozsah měření vlhkosti: 0 - 100%
Rozsah měření sušiny: 100 - 0%
- podsvícený LCD displej, 
- prům.vážící misky minimálně 92 mm
- možnost ukončení sušení při dosažení konstantní hodnoty vzorku
- vážení, sušení, 
- halogenový krystalový zářič,
- interní paměť pro automatické provádění  kompletních sušících procesů,
- váživost 80g, 
- citlivost 0,001g</t>
  </si>
  <si>
    <t>Destilační souprava žákovská - žákovský destilační přístroj Destilační souprava do chemie. (Obsah sady: 2 ks stojan, 40 cm tyč, 1 ks chladič Liebig, 300 mm, 1 ks Kjehldahl koule, 1 ks 500 ml baňkam 1 ks 500 ml Erlenmeyer baňka, 2 ks gumová zátka s jedním otvorem, 2 ks hliníkový držák na baňku (namontovatelný na tyče podstavce),  1 ks lihový hořák (s kovovou nádrží) - s gumovou zátkou a uzávěrem, 1 ks kovová trojnožka, 1 ks síťka s keramickou vložkou)</t>
  </si>
  <si>
    <r>
      <t xml:space="preserve">Laboratorní stůl oboustranný 3000 mm s mediovým panelem, s dřezem,
umělý kámen + keramická výlevka zabudovaná pod pracovní deskou
Celkové vnější rozměry: 3000 x 1500 x 900 mm (šířka x hloubka x výška </t>
    </r>
    <r>
      <rPr>
        <b/>
        <sz val="9"/>
        <color rgb="FF000000"/>
        <rFont val="Calibri"/>
        <family val="2"/>
      </rPr>
      <t>- cca</t>
    </r>
    <r>
      <rPr>
        <sz val="9"/>
        <color indexed="8"/>
        <rFont val="Calibri"/>
        <family val="2"/>
      </rPr>
      <t>) 
- 2x skřínka dvířková dřezová 650 x 540 x 870 mm
- 4x skříňka zásuvková (4 zásuvky) 430 x 540 x 870 mm
- 2x skřínka dvojdvířková s policí a zásuvkou na byrety 900 x 540 x 870 mm
- 2x skřínka dvířková s policí a zásuvkou 600 x 540 x 870 mm
- 2x skřínka dvířková s policí a zásuvkou 400 x 540 x 870 mm
- 1x mediový panel 2400 mm (10x zásuvka 230V, 2x laboratorní kohout na vodu s plastovou kalíškovou výlevkou, 2x laboratorní kohout na plyn)
- 2x páková baterie, 2x výlevka dle varianty
- sokl nebo na nožkách</t>
    </r>
  </si>
  <si>
    <t>Chladnička na vzorky - dynamický systém chlazení
- elektronické ovládání
- vnější digitální ukazatel teplot
- samočinně zavírací dveře, opatřeny zámkem
- kovové rošty potaženy plastem
- teplotní rozsah chladící části: +1°C až +15°C, velikost kolem cca 430 litrů, 
- dvířka necháme na dodavateli.</t>
  </si>
  <si>
    <r>
      <t xml:space="preserve">DVD (pokusy)  </t>
    </r>
    <r>
      <rPr>
        <strike/>
        <sz val="9"/>
        <color indexed="8"/>
        <rFont val="Calibri"/>
        <family val="2"/>
      </rPr>
      <t>sada 20 ks</t>
    </r>
    <r>
      <rPr>
        <sz val="9"/>
        <color indexed="8"/>
        <rFont val="Calibri"/>
        <family val="2"/>
      </rPr>
      <t xml:space="preserve">, už neexistuje. Bližší specifikace např.:
C09-videopořad Chemie názorně I, II., III. Díl (DVD)
</t>
    </r>
    <r>
      <rPr>
        <sz val="9"/>
        <color rgb="FFFF0000"/>
        <rFont val="Calibri"/>
        <family val="2"/>
      </rPr>
      <t>Případně budeme akceptovat také DVD Chemické pokusy pro ZŠ – I., II., a III. díl.</t>
    </r>
  </si>
  <si>
    <r>
      <t>Laboratorní stůl jednostranný 3000 mm s mediovým panelem, s dřezem. 
Rozměry: 3000 x 800 x 900 mm</t>
    </r>
    <r>
      <rPr>
        <b/>
        <sz val="9"/>
        <color rgb="FF000000"/>
        <rFont val="Calibri"/>
        <family val="2"/>
      </rPr>
      <t xml:space="preserve"> (cca)</t>
    </r>
    <r>
      <rPr>
        <sz val="9"/>
        <color indexed="8"/>
        <rFont val="Calibri"/>
        <family val="2"/>
      </rPr>
      <t xml:space="preserve">
- umělý kámen + keramická výlevka zabudovaná pod pracovní deskou
- mediový panel (2x 1200mm = celkem 2400 mm - 4x zásuvka 230V, 2x laboratorní kohout na vodu s plastovou kalíškovou výlevkou, 1x laboratorní kohout na plyn)
- 1x skříňka dvojdvířková dřezová 650x540x870 mm
- 1x skříňka 4zásuvková 400x540x870 mm
- 1x skříńka dvojdvířková s policí a zásuvkou na byrety 900x540x870 mm
- 1x skříňka dvířková s policí a zásuvkou 600x540x870 mm
- 2x krycí bok laboratorního stolu
- 1x páková baterie – vhodná do chemické laboratoře – laboratorní 
- 1x výlevka dle varianty
- sokl nebo na nožkách</t>
    </r>
  </si>
  <si>
    <r>
      <t xml:space="preserve">Sada semimikrochemie Basic - vaboratorní pokusy: kompletní malá laboratoř v jednom boxu. Sada semimikrochemie je určena pro malé skupiny. </t>
    </r>
    <r>
      <rPr>
        <sz val="9"/>
        <color rgb="FFFF0000"/>
        <rFont val="Calibri"/>
        <family val="2"/>
      </rPr>
      <t>Případně obdobná sada.</t>
    </r>
    <r>
      <rPr>
        <sz val="9"/>
        <color indexed="8"/>
        <rFont val="Calibri"/>
        <family val="2"/>
      </rPr>
      <t xml:space="preserve"> </t>
    </r>
    <r>
      <rPr>
        <sz val="9"/>
        <color rgb="FFFF0000"/>
        <rFont val="Calibri"/>
        <family val="2"/>
      </rPr>
      <t>Budeme akceptovat variabilní řešení laboratoře v jednom boxu.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</si>
</sst>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3"/>
      <color indexed="8"/>
      <name val="Calibri"/>
      <family val="2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sz val="10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strike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49" fontId="0" fillId="0" borderId="0" xfId="0" applyNumberFormat="1" applyAlignment="1">
      <alignment wrapText="1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 wrapText="1"/>
    </xf>
    <xf numFmtId="164" fontId="10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13" fillId="0" borderId="0" xfId="0" applyFont="1"/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49" fontId="14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wrapText="1"/>
    </xf>
    <xf numFmtId="0" fontId="14" fillId="0" borderId="9" xfId="0" applyFont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2" fontId="8" fillId="0" borderId="12" xfId="0" applyNumberFormat="1" applyFont="1" applyBorder="1" applyAlignment="1">
      <alignment vertical="center" wrapText="1"/>
    </xf>
    <xf numFmtId="2" fontId="8" fillId="0" borderId="12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9" fillId="4" borderId="16" xfId="0" applyNumberFormat="1" applyFont="1" applyFill="1" applyBorder="1" applyAlignment="1">
      <alignment horizontal="center" vertical="center"/>
    </xf>
    <xf numFmtId="164" fontId="9" fillId="4" borderId="17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left" vertical="center"/>
    </xf>
    <xf numFmtId="49" fontId="10" fillId="4" borderId="21" xfId="0" applyNumberFormat="1" applyFont="1" applyFill="1" applyBorder="1" applyAlignment="1">
      <alignment horizontal="left" wrapText="1"/>
    </xf>
    <xf numFmtId="49" fontId="10" fillId="4" borderId="22" xfId="0" applyNumberFormat="1" applyFont="1" applyFill="1" applyBorder="1" applyAlignment="1">
      <alignment horizontal="left" wrapText="1"/>
    </xf>
    <xf numFmtId="49" fontId="10" fillId="4" borderId="23" xfId="0" applyNumberFormat="1" applyFont="1" applyFill="1" applyBorder="1" applyAlignment="1">
      <alignment horizontal="left" wrapText="1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workbookViewId="0" topLeftCell="A1">
      <selection activeCell="J46" sqref="J46"/>
    </sheetView>
  </sheetViews>
  <sheetFormatPr defaultColWidth="9.140625" defaultRowHeight="15"/>
  <cols>
    <col min="1" max="1" width="3.57421875" style="0" bestFit="1" customWidth="1"/>
    <col min="2" max="2" width="74.140625" style="23" customWidth="1"/>
    <col min="3" max="3" width="10.57421875" style="9" customWidth="1"/>
    <col min="4" max="4" width="14.28125" style="2" bestFit="1" customWidth="1"/>
    <col min="5" max="5" width="14.57421875" style="2" bestFit="1" customWidth="1"/>
    <col min="6" max="6" width="14.8515625" style="0" customWidth="1"/>
  </cols>
  <sheetData>
    <row r="1" spans="2:6" ht="41.25" customHeight="1">
      <c r="B1" s="50" t="s">
        <v>12</v>
      </c>
      <c r="C1" s="51"/>
      <c r="D1" s="51"/>
      <c r="E1" s="51"/>
      <c r="F1" s="51"/>
    </row>
    <row r="2" spans="2:6" ht="21.6" customHeight="1" thickBot="1">
      <c r="B2" s="52" t="s">
        <v>7</v>
      </c>
      <c r="C2" s="52"/>
      <c r="D2" s="52"/>
      <c r="E2" s="52"/>
      <c r="F2" s="26"/>
    </row>
    <row r="3" spans="2:6" ht="37.5" customHeight="1" thickBot="1">
      <c r="B3" s="19" t="s">
        <v>6</v>
      </c>
      <c r="C3" s="20" t="s">
        <v>4</v>
      </c>
      <c r="D3" s="21" t="s">
        <v>5</v>
      </c>
      <c r="E3" s="21" t="s">
        <v>1</v>
      </c>
      <c r="F3" s="22" t="s">
        <v>10</v>
      </c>
    </row>
    <row r="4" spans="1:6" s="1" customFormat="1" ht="144">
      <c r="A4" s="35" t="s">
        <v>13</v>
      </c>
      <c r="B4" s="27" t="s">
        <v>108</v>
      </c>
      <c r="C4" s="17">
        <v>3</v>
      </c>
      <c r="D4" s="18"/>
      <c r="E4" s="38">
        <f>C4*D4</f>
        <v>0</v>
      </c>
      <c r="F4" s="39">
        <f>E4*1.21</f>
        <v>0</v>
      </c>
    </row>
    <row r="5" spans="1:6" s="1" customFormat="1" ht="156">
      <c r="A5" s="35" t="s">
        <v>15</v>
      </c>
      <c r="B5" s="28" t="s">
        <v>111</v>
      </c>
      <c r="C5" s="3">
        <v>1</v>
      </c>
      <c r="D5" s="18"/>
      <c r="E5" s="38">
        <f aca="true" t="shared" si="0" ref="E5:E55">C5*D5</f>
        <v>0</v>
      </c>
      <c r="F5" s="40">
        <f aca="true" t="shared" si="1" ref="F5:F55">E5*1.21</f>
        <v>0</v>
      </c>
    </row>
    <row r="6" spans="1:6" s="1" customFormat="1" ht="180">
      <c r="A6" s="35" t="s">
        <v>16</v>
      </c>
      <c r="B6" s="28" t="s">
        <v>104</v>
      </c>
      <c r="C6" s="3">
        <v>1</v>
      </c>
      <c r="D6" s="18"/>
      <c r="E6" s="38">
        <f t="shared" si="0"/>
        <v>0</v>
      </c>
      <c r="F6" s="40">
        <f t="shared" si="1"/>
        <v>0</v>
      </c>
    </row>
    <row r="7" spans="1:6" s="1" customFormat="1" ht="36">
      <c r="A7" s="35" t="s">
        <v>17</v>
      </c>
      <c r="B7" s="28" t="s">
        <v>70</v>
      </c>
      <c r="C7" s="3">
        <v>1</v>
      </c>
      <c r="D7" s="18"/>
      <c r="E7" s="38">
        <f t="shared" si="0"/>
        <v>0</v>
      </c>
      <c r="F7" s="40">
        <f t="shared" si="1"/>
        <v>0</v>
      </c>
    </row>
    <row r="8" spans="1:6" s="1" customFormat="1" ht="31.5" customHeight="1">
      <c r="A8" s="35" t="s">
        <v>18</v>
      </c>
      <c r="B8" s="28" t="s">
        <v>71</v>
      </c>
      <c r="C8" s="3">
        <v>1</v>
      </c>
      <c r="D8" s="18"/>
      <c r="E8" s="38">
        <f t="shared" si="0"/>
        <v>0</v>
      </c>
      <c r="F8" s="40">
        <f t="shared" si="1"/>
        <v>0</v>
      </c>
    </row>
    <row r="9" spans="1:6" s="1" customFormat="1" ht="80.25" customHeight="1">
      <c r="A9" s="35" t="s">
        <v>14</v>
      </c>
      <c r="B9" s="32" t="s">
        <v>96</v>
      </c>
      <c r="C9" s="3">
        <v>12</v>
      </c>
      <c r="D9" s="18"/>
      <c r="E9" s="38">
        <f t="shared" si="0"/>
        <v>0</v>
      </c>
      <c r="F9" s="40">
        <f t="shared" si="1"/>
        <v>0</v>
      </c>
    </row>
    <row r="10" spans="1:6" s="1" customFormat="1" ht="84">
      <c r="A10" s="35" t="s">
        <v>19</v>
      </c>
      <c r="B10" s="28" t="s">
        <v>109</v>
      </c>
      <c r="C10" s="3">
        <v>1</v>
      </c>
      <c r="D10" s="18"/>
      <c r="E10" s="38">
        <f t="shared" si="0"/>
        <v>0</v>
      </c>
      <c r="F10" s="40">
        <f t="shared" si="1"/>
        <v>0</v>
      </c>
    </row>
    <row r="11" spans="1:6" s="1" customFormat="1" ht="20.25" customHeight="1">
      <c r="A11" s="35" t="s">
        <v>20</v>
      </c>
      <c r="B11" s="28" t="s">
        <v>68</v>
      </c>
      <c r="C11" s="3">
        <v>1</v>
      </c>
      <c r="D11" s="18"/>
      <c r="E11" s="38">
        <f t="shared" si="0"/>
        <v>0</v>
      </c>
      <c r="F11" s="40">
        <f t="shared" si="1"/>
        <v>0</v>
      </c>
    </row>
    <row r="12" spans="1:6" s="1" customFormat="1" ht="37.95" customHeight="1">
      <c r="A12" s="35" t="s">
        <v>21</v>
      </c>
      <c r="B12" s="29" t="s">
        <v>72</v>
      </c>
      <c r="C12" s="4" t="s">
        <v>0</v>
      </c>
      <c r="D12" s="18"/>
      <c r="E12" s="38">
        <f t="shared" si="0"/>
        <v>0</v>
      </c>
      <c r="F12" s="40">
        <f t="shared" si="1"/>
        <v>0</v>
      </c>
    </row>
    <row r="13" spans="1:6" s="10" customFormat="1" ht="15">
      <c r="A13" s="35" t="s">
        <v>22</v>
      </c>
      <c r="B13" s="30" t="s">
        <v>73</v>
      </c>
      <c r="C13" s="11">
        <v>20</v>
      </c>
      <c r="D13" s="18"/>
      <c r="E13" s="38">
        <f t="shared" si="0"/>
        <v>0</v>
      </c>
      <c r="F13" s="41">
        <f t="shared" si="1"/>
        <v>0</v>
      </c>
    </row>
    <row r="14" spans="1:6" s="10" customFormat="1" ht="96">
      <c r="A14" s="35" t="s">
        <v>23</v>
      </c>
      <c r="B14" s="32" t="s">
        <v>97</v>
      </c>
      <c r="C14" s="11">
        <v>2</v>
      </c>
      <c r="D14" s="18"/>
      <c r="E14" s="38">
        <f t="shared" si="0"/>
        <v>0</v>
      </c>
      <c r="F14" s="41">
        <f t="shared" si="1"/>
        <v>0</v>
      </c>
    </row>
    <row r="15" spans="1:6" ht="15">
      <c r="A15" s="35" t="s">
        <v>24</v>
      </c>
      <c r="B15" s="31" t="s">
        <v>8</v>
      </c>
      <c r="C15" s="5">
        <v>1</v>
      </c>
      <c r="D15" s="18"/>
      <c r="E15" s="38">
        <f t="shared" si="0"/>
        <v>0</v>
      </c>
      <c r="F15" s="40">
        <f t="shared" si="1"/>
        <v>0</v>
      </c>
    </row>
    <row r="16" spans="1:6" s="25" customFormat="1" ht="15">
      <c r="A16" s="35" t="s">
        <v>25</v>
      </c>
      <c r="B16" s="30" t="s">
        <v>98</v>
      </c>
      <c r="C16" s="24">
        <v>3</v>
      </c>
      <c r="D16" s="18"/>
      <c r="E16" s="38">
        <f t="shared" si="0"/>
        <v>0</v>
      </c>
      <c r="F16" s="42">
        <f t="shared" si="1"/>
        <v>0</v>
      </c>
    </row>
    <row r="17" spans="1:6" ht="72">
      <c r="A17" s="35" t="s">
        <v>26</v>
      </c>
      <c r="B17" s="28" t="s">
        <v>74</v>
      </c>
      <c r="C17" s="7">
        <v>1</v>
      </c>
      <c r="D17" s="18"/>
      <c r="E17" s="38">
        <f t="shared" si="0"/>
        <v>0</v>
      </c>
      <c r="F17" s="40">
        <f t="shared" si="1"/>
        <v>0</v>
      </c>
    </row>
    <row r="18" spans="1:6" s="12" customFormat="1" ht="147.75" customHeight="1">
      <c r="A18" s="35" t="s">
        <v>27</v>
      </c>
      <c r="B18" s="32" t="s">
        <v>106</v>
      </c>
      <c r="C18" s="11">
        <v>1</v>
      </c>
      <c r="D18" s="18"/>
      <c r="E18" s="38">
        <f t="shared" si="0"/>
        <v>0</v>
      </c>
      <c r="F18" s="41">
        <f t="shared" si="1"/>
        <v>0</v>
      </c>
    </row>
    <row r="19" spans="1:6" s="12" customFormat="1" ht="96">
      <c r="A19" s="35" t="s">
        <v>28</v>
      </c>
      <c r="B19" s="32" t="s">
        <v>105</v>
      </c>
      <c r="C19" s="11">
        <v>1</v>
      </c>
      <c r="D19" s="18"/>
      <c r="E19" s="38">
        <f t="shared" si="0"/>
        <v>0</v>
      </c>
      <c r="F19" s="40">
        <f t="shared" si="1"/>
        <v>0</v>
      </c>
    </row>
    <row r="20" spans="1:6" ht="84">
      <c r="A20" s="35" t="s">
        <v>29</v>
      </c>
      <c r="B20" s="28" t="s">
        <v>103</v>
      </c>
      <c r="C20" s="5">
        <v>2</v>
      </c>
      <c r="D20" s="18"/>
      <c r="E20" s="38">
        <f t="shared" si="0"/>
        <v>0</v>
      </c>
      <c r="F20" s="41">
        <f t="shared" si="1"/>
        <v>0</v>
      </c>
    </row>
    <row r="21" spans="1:6" ht="96">
      <c r="A21" s="35" t="s">
        <v>30</v>
      </c>
      <c r="B21" s="28" t="s">
        <v>102</v>
      </c>
      <c r="C21" s="5">
        <v>2</v>
      </c>
      <c r="D21" s="18"/>
      <c r="E21" s="38">
        <f t="shared" si="0"/>
        <v>0</v>
      </c>
      <c r="F21" s="40">
        <f t="shared" si="1"/>
        <v>0</v>
      </c>
    </row>
    <row r="22" spans="1:6" ht="96">
      <c r="A22" s="35" t="s">
        <v>31</v>
      </c>
      <c r="B22" s="28" t="s">
        <v>75</v>
      </c>
      <c r="C22" s="6">
        <v>1</v>
      </c>
      <c r="D22" s="18"/>
      <c r="E22" s="38">
        <f t="shared" si="0"/>
        <v>0</v>
      </c>
      <c r="F22" s="40">
        <f t="shared" si="1"/>
        <v>0</v>
      </c>
    </row>
    <row r="23" spans="1:6" ht="87.75" customHeight="1">
      <c r="A23" s="35" t="s">
        <v>32</v>
      </c>
      <c r="B23" s="33" t="s">
        <v>99</v>
      </c>
      <c r="C23" s="24">
        <v>5</v>
      </c>
      <c r="D23" s="18"/>
      <c r="E23" s="38">
        <f t="shared" si="0"/>
        <v>0</v>
      </c>
      <c r="F23" s="41">
        <f t="shared" si="1"/>
        <v>0</v>
      </c>
    </row>
    <row r="24" spans="1:6" ht="132">
      <c r="A24" s="35" t="s">
        <v>33</v>
      </c>
      <c r="B24" s="32" t="s">
        <v>95</v>
      </c>
      <c r="C24" s="5">
        <v>13</v>
      </c>
      <c r="D24" s="18"/>
      <c r="E24" s="38">
        <f t="shared" si="0"/>
        <v>0</v>
      </c>
      <c r="F24" s="40">
        <f t="shared" si="1"/>
        <v>0</v>
      </c>
    </row>
    <row r="25" spans="1:6" ht="36">
      <c r="A25" s="36" t="s">
        <v>34</v>
      </c>
      <c r="B25" s="28" t="s">
        <v>76</v>
      </c>
      <c r="C25" s="6">
        <v>1</v>
      </c>
      <c r="D25" s="18"/>
      <c r="E25" s="38">
        <f t="shared" si="0"/>
        <v>0</v>
      </c>
      <c r="F25" s="40">
        <f t="shared" si="1"/>
        <v>0</v>
      </c>
    </row>
    <row r="26" spans="1:6" ht="36.6" customHeight="1">
      <c r="A26" s="35" t="s">
        <v>35</v>
      </c>
      <c r="B26" s="28" t="s">
        <v>67</v>
      </c>
      <c r="C26" s="8">
        <v>6</v>
      </c>
      <c r="D26" s="18"/>
      <c r="E26" s="38">
        <f t="shared" si="0"/>
        <v>0</v>
      </c>
      <c r="F26" s="41">
        <f t="shared" si="1"/>
        <v>0</v>
      </c>
    </row>
    <row r="27" spans="1:6" ht="27" customHeight="1">
      <c r="A27" s="35" t="s">
        <v>36</v>
      </c>
      <c r="B27" s="31" t="s">
        <v>11</v>
      </c>
      <c r="C27" s="5">
        <v>1</v>
      </c>
      <c r="D27" s="18"/>
      <c r="E27" s="38">
        <f t="shared" si="0"/>
        <v>0</v>
      </c>
      <c r="F27" s="40">
        <f t="shared" si="1"/>
        <v>0</v>
      </c>
    </row>
    <row r="28" spans="1:6" ht="60">
      <c r="A28" s="35" t="s">
        <v>37</v>
      </c>
      <c r="B28" s="28" t="s">
        <v>77</v>
      </c>
      <c r="C28" s="5">
        <v>13</v>
      </c>
      <c r="D28" s="18"/>
      <c r="E28" s="38">
        <f t="shared" si="0"/>
        <v>0</v>
      </c>
      <c r="F28" s="40">
        <f t="shared" si="1"/>
        <v>0</v>
      </c>
    </row>
    <row r="29" spans="1:6" ht="249.75" customHeight="1">
      <c r="A29" s="35" t="s">
        <v>38</v>
      </c>
      <c r="B29" s="28" t="s">
        <v>100</v>
      </c>
      <c r="C29" s="5">
        <v>2</v>
      </c>
      <c r="D29" s="18"/>
      <c r="E29" s="38">
        <f t="shared" si="0"/>
        <v>0</v>
      </c>
      <c r="F29" s="40">
        <f t="shared" si="1"/>
        <v>0</v>
      </c>
    </row>
    <row r="30" spans="1:6" ht="15">
      <c r="A30" s="35" t="s">
        <v>39</v>
      </c>
      <c r="B30" s="31" t="s">
        <v>78</v>
      </c>
      <c r="C30" s="5">
        <v>13</v>
      </c>
      <c r="D30" s="18"/>
      <c r="E30" s="38">
        <f t="shared" si="0"/>
        <v>0</v>
      </c>
      <c r="F30" s="40">
        <f t="shared" si="1"/>
        <v>0</v>
      </c>
    </row>
    <row r="31" spans="1:6" ht="24">
      <c r="A31" s="35" t="s">
        <v>40</v>
      </c>
      <c r="B31" s="28" t="s">
        <v>79</v>
      </c>
      <c r="C31" s="5">
        <v>200</v>
      </c>
      <c r="D31" s="18"/>
      <c r="E31" s="38">
        <f t="shared" si="0"/>
        <v>0</v>
      </c>
      <c r="F31" s="40">
        <f t="shared" si="1"/>
        <v>0</v>
      </c>
    </row>
    <row r="32" spans="1:6" ht="48">
      <c r="A32" s="35" t="s">
        <v>41</v>
      </c>
      <c r="B32" s="28" t="s">
        <v>66</v>
      </c>
      <c r="C32" s="5">
        <v>6</v>
      </c>
      <c r="D32" s="18"/>
      <c r="E32" s="38">
        <f t="shared" si="0"/>
        <v>0</v>
      </c>
      <c r="F32" s="41">
        <f t="shared" si="1"/>
        <v>0</v>
      </c>
    </row>
    <row r="33" spans="1:6" s="12" customFormat="1" ht="15">
      <c r="A33" s="35" t="s">
        <v>42</v>
      </c>
      <c r="B33" s="30" t="s">
        <v>65</v>
      </c>
      <c r="C33" s="11">
        <v>13</v>
      </c>
      <c r="D33" s="18"/>
      <c r="E33" s="38">
        <f t="shared" si="0"/>
        <v>0</v>
      </c>
      <c r="F33" s="40">
        <f t="shared" si="1"/>
        <v>0</v>
      </c>
    </row>
    <row r="34" spans="1:6" ht="24">
      <c r="A34" s="35" t="s">
        <v>43</v>
      </c>
      <c r="B34" s="28" t="s">
        <v>80</v>
      </c>
      <c r="C34" s="5">
        <v>10</v>
      </c>
      <c r="D34" s="18"/>
      <c r="E34" s="38">
        <f t="shared" si="0"/>
        <v>0</v>
      </c>
      <c r="F34" s="40">
        <f t="shared" si="1"/>
        <v>0</v>
      </c>
    </row>
    <row r="35" spans="1:6" ht="15">
      <c r="A35" s="35" t="s">
        <v>44</v>
      </c>
      <c r="B35" s="31" t="s">
        <v>81</v>
      </c>
      <c r="C35" s="6">
        <v>6</v>
      </c>
      <c r="D35" s="18"/>
      <c r="E35" s="38">
        <f t="shared" si="0"/>
        <v>0</v>
      </c>
      <c r="F35" s="40">
        <f t="shared" si="1"/>
        <v>0</v>
      </c>
    </row>
    <row r="36" spans="1:6" ht="15">
      <c r="A36" s="35" t="s">
        <v>45</v>
      </c>
      <c r="B36" s="31" t="s">
        <v>82</v>
      </c>
      <c r="C36" s="6">
        <v>6</v>
      </c>
      <c r="D36" s="18"/>
      <c r="E36" s="38">
        <f t="shared" si="0"/>
        <v>0</v>
      </c>
      <c r="F36" s="40">
        <f t="shared" si="1"/>
        <v>0</v>
      </c>
    </row>
    <row r="37" spans="1:6" ht="15">
      <c r="A37" s="35" t="s">
        <v>46</v>
      </c>
      <c r="B37" s="31" t="s">
        <v>83</v>
      </c>
      <c r="C37" s="5">
        <v>1</v>
      </c>
      <c r="D37" s="18"/>
      <c r="E37" s="38">
        <f t="shared" si="0"/>
        <v>0</v>
      </c>
      <c r="F37" s="40">
        <f t="shared" si="1"/>
        <v>0</v>
      </c>
    </row>
    <row r="38" spans="1:6" ht="24">
      <c r="A38" s="35" t="s">
        <v>47</v>
      </c>
      <c r="B38" s="28" t="s">
        <v>84</v>
      </c>
      <c r="C38" s="5">
        <v>13</v>
      </c>
      <c r="D38" s="18"/>
      <c r="E38" s="38">
        <f t="shared" si="0"/>
        <v>0</v>
      </c>
      <c r="F38" s="41">
        <f t="shared" si="1"/>
        <v>0</v>
      </c>
    </row>
    <row r="39" spans="1:6" ht="36">
      <c r="A39" s="35" t="s">
        <v>48</v>
      </c>
      <c r="B39" s="45" t="s">
        <v>112</v>
      </c>
      <c r="C39" s="5">
        <v>6</v>
      </c>
      <c r="D39" s="18"/>
      <c r="E39" s="38">
        <f t="shared" si="0"/>
        <v>0</v>
      </c>
      <c r="F39" s="40">
        <f t="shared" si="1"/>
        <v>0</v>
      </c>
    </row>
    <row r="40" spans="1:6" ht="15">
      <c r="A40" s="35" t="s">
        <v>49</v>
      </c>
      <c r="B40" s="46" t="s">
        <v>85</v>
      </c>
      <c r="C40" s="49">
        <v>0</v>
      </c>
      <c r="D40" s="18"/>
      <c r="E40" s="38">
        <f t="shared" si="0"/>
        <v>0</v>
      </c>
      <c r="F40" s="40">
        <f t="shared" si="1"/>
        <v>0</v>
      </c>
    </row>
    <row r="41" spans="1:6" ht="45" customHeight="1">
      <c r="A41" s="35" t="s">
        <v>50</v>
      </c>
      <c r="B41" s="28" t="s">
        <v>110</v>
      </c>
      <c r="C41" s="5">
        <v>1</v>
      </c>
      <c r="D41" s="18"/>
      <c r="E41" s="38">
        <f t="shared" si="0"/>
        <v>0</v>
      </c>
      <c r="F41" s="40">
        <f t="shared" si="1"/>
        <v>0</v>
      </c>
    </row>
    <row r="42" spans="1:6" ht="48">
      <c r="A42" s="35" t="s">
        <v>51</v>
      </c>
      <c r="B42" s="28" t="s">
        <v>86</v>
      </c>
      <c r="C42" s="5">
        <v>1</v>
      </c>
      <c r="D42" s="18"/>
      <c r="E42" s="38">
        <f t="shared" si="0"/>
        <v>0</v>
      </c>
      <c r="F42" s="40">
        <f t="shared" si="1"/>
        <v>0</v>
      </c>
    </row>
    <row r="43" spans="1:6" ht="60">
      <c r="A43" s="35" t="s">
        <v>52</v>
      </c>
      <c r="B43" s="28" t="s">
        <v>107</v>
      </c>
      <c r="C43" s="6">
        <v>3</v>
      </c>
      <c r="D43" s="18"/>
      <c r="E43" s="38">
        <f t="shared" si="0"/>
        <v>0</v>
      </c>
      <c r="F43" s="40">
        <f t="shared" si="1"/>
        <v>0</v>
      </c>
    </row>
    <row r="44" spans="1:6" ht="36">
      <c r="A44" s="35" t="s">
        <v>53</v>
      </c>
      <c r="B44" s="28" t="s">
        <v>87</v>
      </c>
      <c r="C44" s="6">
        <v>13</v>
      </c>
      <c r="D44" s="18"/>
      <c r="E44" s="38">
        <f t="shared" si="0"/>
        <v>0</v>
      </c>
      <c r="F44" s="40">
        <f t="shared" si="1"/>
        <v>0</v>
      </c>
    </row>
    <row r="45" spans="1:6" ht="48">
      <c r="A45" s="35" t="s">
        <v>54</v>
      </c>
      <c r="B45" s="28" t="s">
        <v>89</v>
      </c>
      <c r="C45" s="6">
        <v>1</v>
      </c>
      <c r="D45" s="18"/>
      <c r="E45" s="38">
        <f t="shared" si="0"/>
        <v>0</v>
      </c>
      <c r="F45" s="40">
        <f t="shared" si="1"/>
        <v>0</v>
      </c>
    </row>
    <row r="46" spans="1:6" ht="36">
      <c r="A46" s="35" t="s">
        <v>55</v>
      </c>
      <c r="B46" s="28" t="s">
        <v>88</v>
      </c>
      <c r="C46" s="6">
        <v>1</v>
      </c>
      <c r="D46" s="18"/>
      <c r="E46" s="38">
        <f t="shared" si="0"/>
        <v>0</v>
      </c>
      <c r="F46" s="40">
        <f t="shared" si="1"/>
        <v>0</v>
      </c>
    </row>
    <row r="47" spans="1:6" ht="15">
      <c r="A47" s="35" t="s">
        <v>56</v>
      </c>
      <c r="B47" s="31" t="s">
        <v>9</v>
      </c>
      <c r="C47" s="5">
        <v>20</v>
      </c>
      <c r="D47" s="18"/>
      <c r="E47" s="38">
        <f t="shared" si="0"/>
        <v>0</v>
      </c>
      <c r="F47" s="40">
        <f t="shared" si="1"/>
        <v>0</v>
      </c>
    </row>
    <row r="48" spans="1:6" ht="60">
      <c r="A48" s="35" t="s">
        <v>57</v>
      </c>
      <c r="B48" s="28" t="s">
        <v>90</v>
      </c>
      <c r="C48" s="6">
        <v>1</v>
      </c>
      <c r="D48" s="18"/>
      <c r="E48" s="38">
        <f t="shared" si="0"/>
        <v>0</v>
      </c>
      <c r="F48" s="40">
        <f t="shared" si="1"/>
        <v>0</v>
      </c>
    </row>
    <row r="49" spans="1:6" ht="24.75" customHeight="1">
      <c r="A49" s="35" t="s">
        <v>58</v>
      </c>
      <c r="B49" s="28" t="s">
        <v>91</v>
      </c>
      <c r="C49" s="5">
        <v>13</v>
      </c>
      <c r="D49" s="18"/>
      <c r="E49" s="38">
        <f t="shared" si="0"/>
        <v>0</v>
      </c>
      <c r="F49" s="40">
        <f t="shared" si="1"/>
        <v>0</v>
      </c>
    </row>
    <row r="50" spans="1:6" ht="25.5" customHeight="1">
      <c r="A50" s="35" t="s">
        <v>59</v>
      </c>
      <c r="B50" s="28" t="s">
        <v>101</v>
      </c>
      <c r="C50" s="6">
        <v>6</v>
      </c>
      <c r="D50" s="18"/>
      <c r="E50" s="38">
        <f t="shared" si="0"/>
        <v>0</v>
      </c>
      <c r="F50" s="41">
        <f t="shared" si="1"/>
        <v>0</v>
      </c>
    </row>
    <row r="51" spans="1:6" ht="16.2" customHeight="1">
      <c r="A51" s="35" t="s">
        <v>60</v>
      </c>
      <c r="B51" s="31" t="s">
        <v>69</v>
      </c>
      <c r="C51" s="5">
        <v>5</v>
      </c>
      <c r="D51" s="18"/>
      <c r="E51" s="38">
        <f t="shared" si="0"/>
        <v>0</v>
      </c>
      <c r="F51" s="40">
        <f t="shared" si="1"/>
        <v>0</v>
      </c>
    </row>
    <row r="52" spans="1:6" ht="16.2" customHeight="1">
      <c r="A52" s="35" t="s">
        <v>61</v>
      </c>
      <c r="B52" s="31" t="s">
        <v>92</v>
      </c>
      <c r="C52" s="5">
        <v>5</v>
      </c>
      <c r="D52" s="18"/>
      <c r="E52" s="38">
        <f t="shared" si="0"/>
        <v>0</v>
      </c>
      <c r="F52" s="40">
        <f t="shared" si="1"/>
        <v>0</v>
      </c>
    </row>
    <row r="53" spans="1:6" s="12" customFormat="1" ht="15">
      <c r="A53" s="35" t="s">
        <v>62</v>
      </c>
      <c r="B53" s="32" t="s">
        <v>93</v>
      </c>
      <c r="C53" s="11">
        <v>1</v>
      </c>
      <c r="D53" s="18"/>
      <c r="E53" s="38">
        <f t="shared" si="0"/>
        <v>0</v>
      </c>
      <c r="F53" s="41">
        <f t="shared" si="1"/>
        <v>0</v>
      </c>
    </row>
    <row r="54" spans="1:6" ht="24">
      <c r="A54" s="35" t="s">
        <v>63</v>
      </c>
      <c r="B54" s="28" t="s">
        <v>94</v>
      </c>
      <c r="C54" s="5">
        <v>1</v>
      </c>
      <c r="D54" s="18"/>
      <c r="E54" s="38">
        <f t="shared" si="0"/>
        <v>0</v>
      </c>
      <c r="F54" s="40">
        <f t="shared" si="1"/>
        <v>0</v>
      </c>
    </row>
    <row r="55" spans="1:6" ht="15" thickBot="1">
      <c r="A55" s="35" t="s">
        <v>64</v>
      </c>
      <c r="B55" s="34" t="s">
        <v>3</v>
      </c>
      <c r="C55" s="16">
        <v>1</v>
      </c>
      <c r="D55" s="37"/>
      <c r="E55" s="43">
        <f t="shared" si="0"/>
        <v>0</v>
      </c>
      <c r="F55" s="44">
        <f t="shared" si="1"/>
        <v>0</v>
      </c>
    </row>
    <row r="56" spans="2:6" ht="8.4" customHeight="1" thickBot="1">
      <c r="B56" s="63"/>
      <c r="C56" s="63"/>
      <c r="D56" s="63"/>
      <c r="E56" s="63"/>
      <c r="F56" s="63"/>
    </row>
    <row r="57" spans="2:6" s="13" customFormat="1" ht="18" thickBot="1">
      <c r="B57" s="57" t="s">
        <v>1</v>
      </c>
      <c r="C57" s="58"/>
      <c r="D57" s="59"/>
      <c r="E57" s="53">
        <f>SUM(E4:E55)</f>
        <v>0</v>
      </c>
      <c r="F57" s="54"/>
    </row>
    <row r="58" spans="2:6" s="13" customFormat="1" ht="18" thickBot="1">
      <c r="B58" s="60" t="s">
        <v>2</v>
      </c>
      <c r="C58" s="61"/>
      <c r="D58" s="62"/>
      <c r="E58" s="55">
        <f>SUM(F4:F55)</f>
        <v>0</v>
      </c>
      <c r="F58" s="56"/>
    </row>
    <row r="59" spans="2:5" s="13" customFormat="1" ht="17.4">
      <c r="B59" s="23"/>
      <c r="C59" s="14"/>
      <c r="D59" s="15"/>
      <c r="E59" s="15"/>
    </row>
    <row r="60" ht="15">
      <c r="B60" s="47"/>
    </row>
    <row r="61" ht="15">
      <c r="B61" s="48"/>
    </row>
  </sheetData>
  <mergeCells count="7">
    <mergeCell ref="B1:F1"/>
    <mergeCell ref="B2:E2"/>
    <mergeCell ref="E57:F57"/>
    <mergeCell ref="E58:F58"/>
    <mergeCell ref="B57:D57"/>
    <mergeCell ref="B58:D58"/>
    <mergeCell ref="B56:F56"/>
  </mergeCells>
  <printOptions/>
  <pageMargins left="0.2362204724409449" right="0.2362204724409449" top="0.7480314960629921" bottom="0.15748031496062992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2017-09-21T11:41:11Z</cp:lastPrinted>
  <dcterms:created xsi:type="dcterms:W3CDTF">2006-09-16T00:00:00Z</dcterms:created>
  <dcterms:modified xsi:type="dcterms:W3CDTF">2023-06-10T00:23:10Z</dcterms:modified>
  <cp:category/>
  <cp:version/>
  <cp:contentType/>
  <cp:contentStatus/>
</cp:coreProperties>
</file>