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icky\Downloads\"/>
    </mc:Choice>
  </mc:AlternateContent>
  <xr:revisionPtr revIDLastSave="0" documentId="13_ncr:1_{CCB8FBD3-545F-4B11-A19B-32DA535A1595}" xr6:coauthVersionLast="47" xr6:coauthVersionMax="47" xr10:uidLastSave="{00000000-0000-0000-0000-000000000000}"/>
  <bookViews>
    <workbookView xWindow="-110" yWindow="-110" windowWidth="19420" windowHeight="10420" activeTab="1" xr2:uid="{5476BE95-D18D-4172-B5A8-D1FFF7D4B234}"/>
  </bookViews>
  <sheets>
    <sheet name="Graf1" sheetId="3" r:id="rId1"/>
    <sheet name="Spotřebitelský koš" sheetId="1" r:id="rId2"/>
    <sheet name="Coffee break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  <c r="F56" i="1"/>
  <c r="E56" i="1"/>
  <c r="E68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F53" i="1"/>
  <c r="F54" i="1"/>
  <c r="F55" i="1"/>
  <c r="F52" i="1"/>
  <c r="F41" i="1"/>
  <c r="F42" i="1"/>
  <c r="F43" i="1"/>
  <c r="F44" i="1"/>
  <c r="F45" i="1"/>
  <c r="F46" i="1"/>
  <c r="F47" i="1"/>
  <c r="F48" i="1"/>
  <c r="F49" i="1"/>
  <c r="F5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0" i="1"/>
  <c r="F10" i="1"/>
  <c r="F11" i="1"/>
  <c r="F12" i="1"/>
  <c r="F13" i="1"/>
  <c r="F14" i="1"/>
  <c r="F15" i="1"/>
  <c r="F16" i="1"/>
  <c r="F17" i="1"/>
  <c r="F18" i="1"/>
  <c r="F9" i="1"/>
  <c r="E67" i="1"/>
  <c r="F58" i="1" l="1"/>
  <c r="F59" i="1" s="1"/>
</calcChain>
</file>

<file path=xl/sharedStrings.xml><?xml version="1.0" encoding="utf-8"?>
<sst xmlns="http://schemas.openxmlformats.org/spreadsheetml/2006/main" count="86" uniqueCount="85">
  <si>
    <t>Sortiment / položka</t>
  </si>
  <si>
    <t>Cena za 1 ks bez DPH v Kč</t>
  </si>
  <si>
    <t>Cena za 1 ks včetně DPH</t>
  </si>
  <si>
    <t>Poznámka</t>
  </si>
  <si>
    <t>Hodnotící model pro Cateringové služby KÚSK</t>
  </si>
  <si>
    <t>Smetánka do kávy 1ks - 10g</t>
  </si>
  <si>
    <t>Espresso 1 ks (kávovar na kapslový systém)</t>
  </si>
  <si>
    <t>Mléko 1 litr</t>
  </si>
  <si>
    <r>
      <t xml:space="preserve">Čaj sáček </t>
    </r>
    <r>
      <rPr>
        <i/>
        <sz val="11"/>
        <color theme="1"/>
        <rFont val="Calibri"/>
        <family val="2"/>
        <charset val="238"/>
      </rPr>
      <t>(ovocný, zelený, černý)</t>
    </r>
  </si>
  <si>
    <t>Juice 100 %  0,33 l sklo</t>
  </si>
  <si>
    <t>Voda kohoutková citron, limeta 1 l (džbán/karafa)</t>
  </si>
  <si>
    <t xml:space="preserve">Mini croissant plněný </t>
  </si>
  <si>
    <t>Croissant</t>
  </si>
  <si>
    <t>Plněný croissant (např. pomazánka, šunka, sýr, zelenina)</t>
  </si>
  <si>
    <t xml:space="preserve">Plněná trortila </t>
  </si>
  <si>
    <t xml:space="preserve">Bezlepkový obložený chlebíček </t>
  </si>
  <si>
    <t>Obložená houska (např. pomazánka, šunka, sýr, zelenina)</t>
  </si>
  <si>
    <t>Plněné mini bagetky (např. pomazánka, šunka, sýr, zelenina)</t>
  </si>
  <si>
    <t>NÁPOJE</t>
  </si>
  <si>
    <t>STUDENÁ JÍDLA</t>
  </si>
  <si>
    <t>Chlebíček na másle - vyšší jakost (obsahující např. uzený losos; roastbeef; prosciutto; krevety apod.)</t>
  </si>
  <si>
    <t>Chlebíček speciál extra (celozrnné či vícezrnné pečivo -  uzený losos; roastbeef; prosciutto; krevety apod.)</t>
  </si>
  <si>
    <t>Obložený žitný chléb vyšší jakost (uzený losos; roastbeef; prosciutto; krevety apod.)</t>
  </si>
  <si>
    <t>Plněné mini bagetky vyšší jakost (uzený losos; roastbeef; prosciutto; krevety apod.)</t>
  </si>
  <si>
    <t>Perlivá/Jemně perlivá voda 0,33 l sklo</t>
  </si>
  <si>
    <t>Ice Tea s příchutí broskev, citron 0,33 l sklo</t>
  </si>
  <si>
    <t>Chlebíček na másle (obsahující např. šunku; sýry; salámy; zeleninu; vejce apod.)</t>
  </si>
  <si>
    <t>Chlebíčky salátový (obsahující bramborový, vlašský a jiný salát doplněný dalšími ingrediencemi)</t>
  </si>
  <si>
    <t>Chlebíček speciál na másle (celozrnné či vícezrnné pečivo - obsahující např. šunku; sýry; salámy; zeleninu; vejce apod.)</t>
  </si>
  <si>
    <t>Obložený žitný chléb (obsahující např. šunku; sýry; salámy; zeleninu; vejce a různé pomazánky apod.)</t>
  </si>
  <si>
    <t>Kanapky vyšší jakost (např. uzený losos, roastbeef, krevety)</t>
  </si>
  <si>
    <r>
      <t xml:space="preserve">Jogurt s müsli 150g </t>
    </r>
    <r>
      <rPr>
        <sz val="11"/>
        <rFont val="Calibri"/>
        <family val="2"/>
        <charset val="238"/>
      </rPr>
      <t>(ve skle, či recyklovatelném materiálu)</t>
    </r>
  </si>
  <si>
    <r>
      <t xml:space="preserve">Šlehaný tvaroh s ovocem 150g </t>
    </r>
    <r>
      <rPr>
        <sz val="11"/>
        <rFont val="Calibri"/>
        <family val="2"/>
        <charset val="238"/>
      </rPr>
      <t>(ve skle, či recyklovatelném materiálu)</t>
    </r>
  </si>
  <si>
    <r>
      <t xml:space="preserve">Puding s ovocem 150g </t>
    </r>
    <r>
      <rPr>
        <sz val="11"/>
        <rFont val="Calibri"/>
        <family val="2"/>
        <charset val="238"/>
      </rPr>
      <t>(ve skle, či recyklovatelném materiálu)</t>
    </r>
  </si>
  <si>
    <t>Kanapky (např. šunka, sýr,, vaječné, pomazánkové)</t>
  </si>
  <si>
    <t>Rohlík (1ks)</t>
  </si>
  <si>
    <t>Houska (1ks)</t>
  </si>
  <si>
    <t>Chléb krajíc (1ks)</t>
  </si>
  <si>
    <t>Mini košíčky s krémem a ovocem (3 - 4 cm průměr)</t>
  </si>
  <si>
    <t>Mini koláčky 5 - 6 cm průměr (maková, tvarohová, povidlová, jablečná náplň apod.)</t>
  </si>
  <si>
    <t>Makový závin s višněmí (cca 400g)</t>
  </si>
  <si>
    <t>Tvarohový závin (cca 400g)</t>
  </si>
  <si>
    <t>Linecký koláč s tvarohem, ovocem a drobenkou (průměr cca 25 cm)</t>
  </si>
  <si>
    <t>Muffin (různě příchutě) 75-100g /ks</t>
  </si>
  <si>
    <t>Pečený cheesecake (1250-1600g)</t>
  </si>
  <si>
    <t>Ovoce mix krájené 100g (ve skle, či recyklovatelném materiálu)</t>
  </si>
  <si>
    <t>TEPLÁ JÍDLA</t>
  </si>
  <si>
    <t>Limonáda s příchutí - kola, kola bez cukru, pomeranč, citron 0,33 l sklo (jako např. Coca cola, Fanta, Sprite)</t>
  </si>
  <si>
    <t>Káva překapávaná  0,2 l/porce (dodáváno např. ve 2 l nerez termosce)</t>
  </si>
  <si>
    <r>
      <t xml:space="preserve">Polévka 0,2 l - </t>
    </r>
    <r>
      <rPr>
        <i/>
        <sz val="11"/>
        <color rgb="FF0070C0"/>
        <rFont val="Calibri"/>
        <family val="2"/>
        <charset val="238"/>
        <scheme val="minor"/>
      </rPr>
      <t>zde uveďte nabízenou polévku</t>
    </r>
  </si>
  <si>
    <r>
      <t xml:space="preserve">Hlavní chod 300g/os.  vegetariánský pokrm - </t>
    </r>
    <r>
      <rPr>
        <i/>
        <sz val="11"/>
        <color rgb="FF0070C0"/>
        <rFont val="Calibri"/>
        <family val="2"/>
        <charset val="238"/>
        <scheme val="minor"/>
      </rPr>
      <t>zde uveďte nabídku pokrmu obsahující bezmasé teplé jídlo</t>
    </r>
  </si>
  <si>
    <r>
      <t xml:space="preserve">Hlavní chod 350 g/os. (maso min. 40 %, příloha a zelenina max. 60 %) - </t>
    </r>
    <r>
      <rPr>
        <i/>
        <sz val="11"/>
        <color rgb="FF0070C0"/>
        <rFont val="Calibri"/>
        <family val="2"/>
        <charset val="238"/>
        <scheme val="minor"/>
      </rPr>
      <t>zde uveďte nabídku pokrmu obsahující  vepřové, nebo hovězí maso nebo grilovaná, pečená či dušená drůbež včetně vhodných příloh</t>
    </r>
  </si>
  <si>
    <t>Kč bez DPH/za jednotku</t>
  </si>
  <si>
    <t>Kč s DPH/za jednotku</t>
  </si>
  <si>
    <t xml:space="preserve">*Doprava </t>
  </si>
  <si>
    <t xml:space="preserve">Nápoje: </t>
  </si>
  <si>
    <t xml:space="preserve">SLANÉ OBČERSTVENÍ 1 ks/osoba </t>
  </si>
  <si>
    <t>SLADKÉ OBČERSTVENÍ 1 ks/osoba</t>
  </si>
  <si>
    <t xml:space="preserve">SLANÉ OBČERSTVENÍ (1 ks / osoba) </t>
  </si>
  <si>
    <t xml:space="preserve">SLADKÉ OBČERSTVENÍ (1 ks / osoba) </t>
  </si>
  <si>
    <t>Kuřecí řízek smažený (150g)</t>
  </si>
  <si>
    <t>Vepřový řízek smažený (150g)</t>
  </si>
  <si>
    <r>
      <rPr>
        <i/>
        <sz val="10"/>
        <color theme="1"/>
        <rFont val="Calibri"/>
        <family val="2"/>
        <charset val="238"/>
        <scheme val="minor"/>
      </rPr>
      <t>jako např.: plněná světlá bagetka s vaječnou směsí a ledovým salátem, sendvič s vepřovou šunkou a zeleninou, sendvič s mozzarellou a rajčaty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ÚČASTNÍK DOPLNÍ NABÍZENÝ SORTIMENT</t>
    </r>
  </si>
  <si>
    <r>
      <rPr>
        <i/>
        <sz val="10"/>
        <color theme="1"/>
        <rFont val="Calibri"/>
        <family val="2"/>
        <charset val="238"/>
        <scheme val="minor"/>
      </rPr>
      <t>jako např.: světlý/tmavý sendvič s roastbeefem a hořčičnou majonézou, tmavý sendvič s Brie, ledovým salátem a brusinkovou marmeládou, plněný croissant s parmskou šunkou, rajčaty, bazalkou a žervé pěnou, cibulový quiche se slaninou, celozrnná bagetka s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chorizem a nakládanými papričkami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ÚČASTNÍK DOPLNÍ NABÍZENÝ SORTIMENT</t>
    </r>
  </si>
  <si>
    <r>
      <rPr>
        <i/>
        <sz val="10"/>
        <color theme="1"/>
        <rFont val="Calibri"/>
        <family val="2"/>
        <charset val="238"/>
        <scheme val="minor"/>
      </rPr>
      <t xml:space="preserve">jako např.: mramorová bábovka, jablečný závin, perník s čokoládovou polevou    </t>
    </r>
    <r>
      <rPr>
        <b/>
        <sz val="10"/>
        <color rgb="FFFF0000"/>
        <rFont val="Calibri"/>
        <family val="2"/>
        <charset val="238"/>
        <scheme val="minor"/>
      </rPr>
      <t xml:space="preserve">         </t>
    </r>
    <r>
      <rPr>
        <b/>
        <sz val="11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ÚČASTNÍK DOPLNÍ NABÍZENÝ SORTIMENT</t>
    </r>
  </si>
  <si>
    <r>
      <rPr>
        <i/>
        <sz val="10"/>
        <color theme="1"/>
        <rFont val="Calibri"/>
        <family val="2"/>
        <charset val="238"/>
        <scheme val="minor"/>
      </rPr>
      <t>jako např.: medovník, marlenka, cheesecake, croissant s vanilkovou náplní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ÚČASTNÍK DOPLNÍ NABÍZENÝ SORTIMENT</t>
    </r>
  </si>
  <si>
    <t>Počet ks</t>
  </si>
  <si>
    <t>Cena celkem bez DPH</t>
  </si>
  <si>
    <t>CENA BEZ DPH CELKEM</t>
  </si>
  <si>
    <t>Cena celkem s DPH</t>
  </si>
  <si>
    <r>
      <rPr>
        <b/>
        <i/>
        <sz val="10"/>
        <color theme="1"/>
        <rFont val="Calibri"/>
        <family val="2"/>
        <charset val="238"/>
        <scheme val="minor"/>
      </rPr>
      <t>Na 1 osobu</t>
    </r>
    <r>
      <rPr>
        <i/>
        <sz val="10"/>
        <color theme="1"/>
        <rFont val="Calibri"/>
        <family val="2"/>
        <charset val="238"/>
        <scheme val="minor"/>
      </rPr>
      <t xml:space="preserve">: cca 3dcl 1x perlivá/neperlivá voda, cca 2dcl 1x káva nebo čaj (zelený, ovocný,černý) včetně cukru a mléka, 1x nápoj cca 3dcl/osoba - výběr z ochucených nápojů (100 % džus, limonáda s příchutí coly, pomeranče, citronu - jako např. Coca-cola, Fanta, Sprite).                                                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</t>
    </r>
    <r>
      <rPr>
        <b/>
        <sz val="11"/>
        <color rgb="FFFF0000"/>
        <rFont val="Calibri"/>
        <family val="2"/>
        <charset val="238"/>
        <scheme val="minor"/>
      </rPr>
      <t xml:space="preserve">       ÚČASTNÍK DOPLNÍ NABÍZENÝ SORTIMENT</t>
    </r>
  </si>
  <si>
    <r>
      <rPr>
        <i/>
        <sz val="10"/>
        <color theme="1"/>
        <rFont val="Calibri"/>
        <family val="2"/>
        <charset val="238"/>
        <scheme val="minor"/>
      </rPr>
      <t>Na 1 osobu: cca 3dcl 1x perlivá/neperlivá voda, cca 2dcl 1x káva nebo čaj (zelený, ovocný,černý) včetně cukru a mléka, 1x nápoj cca 3dcl/osoba - výběr z ochucených nápojů (100 % džus, limonáda s příchutí coly, pomeranče, citronu - jako např. Coca-cola, Fanta, Sprite)</t>
    </r>
    <r>
      <rPr>
        <b/>
        <i/>
        <sz val="10"/>
        <color theme="1"/>
        <rFont val="Calibri"/>
        <family val="2"/>
        <charset val="238"/>
        <scheme val="minor"/>
      </rPr>
      <t>.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ÚČASTNÍK DOPLNÍ NABÍZENÝ SORTIMENT</t>
    </r>
  </si>
  <si>
    <r>
      <t xml:space="preserve">Občerstvení - tisková konference/ Výbor - Standard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charset val="238"/>
        <scheme val="minor"/>
      </rPr>
      <t xml:space="preserve">           hodnota balíčku 300 Kč/osoba</t>
    </r>
  </si>
  <si>
    <r>
      <t xml:space="preserve">Občerstvení - tisková konference/ Výbor - Exclusive                                                              </t>
    </r>
    <r>
      <rPr>
        <b/>
        <sz val="16"/>
        <color rgb="FFFF0000"/>
        <rFont val="Calibri"/>
        <family val="2"/>
        <charset val="238"/>
        <scheme val="minor"/>
      </rPr>
      <t xml:space="preserve">   hodnota balíčku 500 Kč/osoba</t>
    </r>
  </si>
  <si>
    <t xml:space="preserve">SLANÉ OBČERSTVENÍ </t>
  </si>
  <si>
    <t xml:space="preserve">SLADKÉ OBČERSTVENÍ </t>
  </si>
  <si>
    <r>
      <rPr>
        <i/>
        <sz val="10"/>
        <color theme="1"/>
        <rFont val="Calibri"/>
        <family val="2"/>
        <charset val="238"/>
        <scheme val="minor"/>
      </rPr>
      <t xml:space="preserve">  jako např.: Plněná trortila , Mini croissant plněný, Plněné mini bagetky, Kanapky  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ÚČASTNÍK DOPLNÍ NABÍZENÝ SORTIMENT</t>
    </r>
  </si>
  <si>
    <r>
      <rPr>
        <i/>
        <sz val="10"/>
        <rFont val="Calibri"/>
        <family val="2"/>
        <charset val="238"/>
        <scheme val="minor"/>
      </rPr>
      <t>jako např.: Mini košíčky s krémem a ovocem (3 - 4 cm průměr), Mini koláčky 5 - 6 cm průměr (maková, tvarohová, povidlová, jablečná náplň apod.), mini croissant máslový (nebo plněný čokoládou, vanilkovým krémem)</t>
    </r>
    <r>
      <rPr>
        <b/>
        <i/>
        <sz val="10"/>
        <color rgb="FFFF0000"/>
        <rFont val="Calibri"/>
        <family val="2"/>
        <charset val="238"/>
        <scheme val="minor"/>
      </rPr>
      <t xml:space="preserve">  </t>
    </r>
    <r>
      <rPr>
        <b/>
        <sz val="11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ÚČASTNÍK DOPLNÍ NABÍZENÝ SORTIMENT</t>
    </r>
  </si>
  <si>
    <r>
      <t xml:space="preserve">Občerstvení - Rada SK                                                             </t>
    </r>
    <r>
      <rPr>
        <b/>
        <sz val="16"/>
        <color rgb="FFFF0000"/>
        <rFont val="Calibri"/>
        <family val="2"/>
        <charset val="238"/>
        <scheme val="minor"/>
      </rPr>
      <t xml:space="preserve">   hodnota balíčku        300 Kč/osoba</t>
    </r>
  </si>
  <si>
    <r>
      <t xml:space="preserve">Polévka + hlavní chod (výběr ze 3 jídel, z toho 1 vegetariánské) </t>
    </r>
    <r>
      <rPr>
        <i/>
        <sz val="10"/>
        <color theme="1"/>
        <rFont val="Calibri"/>
        <family val="2"/>
        <charset val="238"/>
        <scheme val="minor"/>
      </rPr>
      <t>výběr bude probíhat 7 dní předem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ÚČASTNÍK DOPLNÍ NABÍZENÝ SORTIMENT</t>
    </r>
  </si>
  <si>
    <t>Částky doplňujte do žlutého sloupce</t>
  </si>
  <si>
    <t>*Zapujčení inventáře (10x talíř, 10x příbor)</t>
  </si>
  <si>
    <t>*Doprava a zapujčení inventáře není součástí hodnotícího modelu.</t>
  </si>
  <si>
    <t>Obsluha 1 os/hod</t>
  </si>
  <si>
    <t>Hodnotící model obsahuje dva listy - Spotřebitelský koš a Coffee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</si>
</sst>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2" xfId="0" applyBorder="1"/>
    <xf numFmtId="0" fontId="0" fillId="2" borderId="7" xfId="0" applyFill="1" applyBorder="1" applyAlignment="1">
      <alignment vertical="center" wrapText="1" readingOrder="1"/>
    </xf>
    <xf numFmtId="0" fontId="1" fillId="0" borderId="18" xfId="0" applyFont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Border="1" applyAlignment="1">
      <alignment wrapText="1"/>
    </xf>
    <xf numFmtId="0" fontId="5" fillId="2" borderId="7" xfId="0" applyFont="1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20" xfId="0" applyBorder="1"/>
    <xf numFmtId="0" fontId="0" fillId="0" borderId="22" xfId="0" applyBorder="1" applyAlignment="1">
      <alignment horizontal="left" wrapText="1"/>
    </xf>
    <xf numFmtId="0" fontId="0" fillId="0" borderId="28" xfId="0" applyBorder="1"/>
    <xf numFmtId="2" fontId="0" fillId="0" borderId="0" xfId="0" applyNumberFormat="1" applyAlignment="1">
      <alignment horizontal="right"/>
    </xf>
    <xf numFmtId="2" fontId="0" fillId="0" borderId="16" xfId="0" applyNumberFormat="1" applyBorder="1" applyAlignment="1">
      <alignment horizontal="right" vertical="top" wrapText="1"/>
    </xf>
    <xf numFmtId="2" fontId="0" fillId="0" borderId="2" xfId="0" applyNumberForma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0" fillId="0" borderId="25" xfId="0" applyBorder="1" applyAlignment="1">
      <alignment horizontal="left" wrapText="1"/>
    </xf>
    <xf numFmtId="2" fontId="0" fillId="8" borderId="15" xfId="0" applyNumberFormat="1" applyFill="1" applyBorder="1" applyAlignment="1">
      <alignment vertical="center"/>
    </xf>
    <xf numFmtId="2" fontId="0" fillId="8" borderId="3" xfId="0" applyNumberFormat="1" applyFill="1" applyBorder="1" applyAlignment="1">
      <alignment vertical="center"/>
    </xf>
    <xf numFmtId="2" fontId="0" fillId="8" borderId="15" xfId="0" applyNumberFormat="1" applyFill="1" applyBorder="1" applyAlignment="1">
      <alignment vertical="center" wrapText="1"/>
    </xf>
    <xf numFmtId="2" fontId="0" fillId="8" borderId="11" xfId="0" applyNumberFormat="1" applyFill="1" applyBorder="1" applyAlignment="1">
      <alignment vertical="center" wrapText="1"/>
    </xf>
    <xf numFmtId="2" fontId="0" fillId="8" borderId="11" xfId="0" applyNumberFormat="1" applyFill="1" applyBorder="1" applyAlignment="1">
      <alignment vertical="center" wrapText="1" readingOrder="1"/>
    </xf>
    <xf numFmtId="2" fontId="0" fillId="8" borderId="11" xfId="0" applyNumberFormat="1" applyFill="1" applyBorder="1" applyAlignment="1">
      <alignment vertical="center"/>
    </xf>
    <xf numFmtId="2" fontId="0" fillId="8" borderId="19" xfId="0" applyNumberFormat="1" applyFill="1" applyBorder="1"/>
    <xf numFmtId="2" fontId="5" fillId="8" borderId="3" xfId="0" applyNumberFormat="1" applyFont="1" applyFill="1" applyBorder="1" applyAlignment="1">
      <alignment vertical="center" wrapText="1"/>
    </xf>
    <xf numFmtId="2" fontId="5" fillId="8" borderId="3" xfId="0" applyNumberFormat="1" applyFont="1" applyFill="1" applyBorder="1" applyAlignment="1">
      <alignment vertical="center"/>
    </xf>
    <xf numFmtId="2" fontId="0" fillId="8" borderId="16" xfId="0" applyNumberFormat="1" applyFill="1" applyBorder="1"/>
    <xf numFmtId="2" fontId="0" fillId="8" borderId="3" xfId="0" applyNumberFormat="1" applyFill="1" applyBorder="1"/>
    <xf numFmtId="2" fontId="0" fillId="8" borderId="11" xfId="0" applyNumberFormat="1" applyFill="1" applyBorder="1"/>
    <xf numFmtId="2" fontId="5" fillId="8" borderId="11" xfId="0" applyNumberFormat="1" applyFont="1" applyFill="1" applyBorder="1" applyAlignment="1">
      <alignment vertical="center"/>
    </xf>
    <xf numFmtId="2" fontId="0" fillId="8" borderId="23" xfId="0" applyNumberFormat="1" applyFill="1" applyBorder="1"/>
    <xf numFmtId="2" fontId="0" fillId="8" borderId="26" xfId="0" applyNumberFormat="1" applyFill="1" applyBorder="1"/>
    <xf numFmtId="0" fontId="0" fillId="0" borderId="14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2" fontId="0" fillId="0" borderId="3" xfId="0" applyNumberFormat="1" applyBorder="1" applyAlignment="1">
      <alignment horizontal="right" vertical="top" wrapText="1"/>
    </xf>
    <xf numFmtId="0" fontId="0" fillId="0" borderId="38" xfId="0" applyBorder="1"/>
    <xf numFmtId="0" fontId="1" fillId="0" borderId="39" xfId="0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 vertical="center" wrapText="1"/>
    </xf>
    <xf numFmtId="0" fontId="0" fillId="0" borderId="17" xfId="0" applyBorder="1"/>
    <xf numFmtId="0" fontId="0" fillId="2" borderId="21" xfId="0" applyFill="1" applyBorder="1" applyAlignment="1">
      <alignment vertical="center"/>
    </xf>
    <xf numFmtId="2" fontId="0" fillId="8" borderId="19" xfId="0" applyNumberFormat="1" applyFill="1" applyBorder="1" applyAlignment="1">
      <alignment vertical="center"/>
    </xf>
    <xf numFmtId="0" fontId="1" fillId="2" borderId="40" xfId="0" applyFont="1" applyFill="1" applyBorder="1" applyAlignment="1">
      <alignment horizontal="center" vertical="center"/>
    </xf>
    <xf numFmtId="2" fontId="0" fillId="0" borderId="41" xfId="0" applyNumberFormat="1" applyBorder="1" applyAlignment="1">
      <alignment vertical="center"/>
    </xf>
    <xf numFmtId="2" fontId="0" fillId="0" borderId="41" xfId="0" applyNumberFormat="1" applyBorder="1" applyAlignment="1">
      <alignment horizontal="right"/>
    </xf>
    <xf numFmtId="0" fontId="0" fillId="0" borderId="42" xfId="0" applyBorder="1"/>
    <xf numFmtId="0" fontId="5" fillId="2" borderId="9" xfId="0" applyFont="1" applyFill="1" applyBorder="1" applyAlignment="1">
      <alignment vertical="center" wrapText="1"/>
    </xf>
    <xf numFmtId="2" fontId="5" fillId="8" borderId="2" xfId="0" applyNumberFormat="1" applyFont="1" applyFill="1" applyBorder="1" applyAlignment="1">
      <alignment vertical="center"/>
    </xf>
    <xf numFmtId="0" fontId="0" fillId="0" borderId="43" xfId="0" applyBorder="1" applyAlignment="1">
      <alignment horizontal="left"/>
    </xf>
    <xf numFmtId="2" fontId="0" fillId="8" borderId="44" xfId="0" applyNumberFormat="1" applyFill="1" applyBorder="1"/>
    <xf numFmtId="0" fontId="1" fillId="0" borderId="29" xfId="0" applyFont="1" applyBorder="1" applyAlignment="1">
      <alignment horizontal="center"/>
    </xf>
    <xf numFmtId="2" fontId="0" fillId="0" borderId="45" xfId="0" applyNumberFormat="1" applyBorder="1"/>
    <xf numFmtId="0" fontId="13" fillId="0" borderId="0" xfId="0" applyFont="1" applyAlignment="1">
      <alignment horizontal="left" wrapText="1"/>
    </xf>
    <xf numFmtId="0" fontId="0" fillId="2" borderId="46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0" fontId="0" fillId="2" borderId="33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 readingOrder="1"/>
    </xf>
    <xf numFmtId="0" fontId="0" fillId="2" borderId="23" xfId="0" applyFill="1" applyBorder="1" applyAlignment="1">
      <alignment vertical="center" wrapText="1"/>
    </xf>
    <xf numFmtId="0" fontId="0" fillId="0" borderId="43" xfId="0" applyBorder="1" applyAlignment="1">
      <alignment wrapText="1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33" xfId="0" applyBorder="1" applyAlignment="1">
      <alignment wrapText="1"/>
    </xf>
    <xf numFmtId="0" fontId="5" fillId="2" borderId="3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1" fillId="0" borderId="45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right"/>
    </xf>
    <xf numFmtId="0" fontId="0" fillId="0" borderId="23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43" xfId="0" applyBorder="1" applyAlignment="1">
      <alignment horizontal="right" wrapText="1"/>
    </xf>
    <xf numFmtId="0" fontId="0" fillId="0" borderId="26" xfId="0" applyBorder="1" applyAlignment="1">
      <alignment horizontal="right" wrapText="1"/>
    </xf>
    <xf numFmtId="2" fontId="1" fillId="0" borderId="39" xfId="0" applyNumberFormat="1" applyFont="1" applyBorder="1" applyAlignment="1">
      <alignment horizontal="right" vertical="top" wrapText="1"/>
    </xf>
    <xf numFmtId="2" fontId="0" fillId="0" borderId="15" xfId="0" applyNumberFormat="1" applyBorder="1" applyAlignment="1">
      <alignment horizontal="right" vertical="top" wrapText="1"/>
    </xf>
    <xf numFmtId="2" fontId="0" fillId="0" borderId="48" xfId="0" applyNumberFormat="1" applyBorder="1" applyAlignment="1">
      <alignment horizontal="right"/>
    </xf>
    <xf numFmtId="2" fontId="0" fillId="0" borderId="0" xfId="0" applyNumberFormat="1" applyAlignment="1">
      <alignment horizontal="center" wrapText="1"/>
    </xf>
    <xf numFmtId="2" fontId="0" fillId="0" borderId="0" xfId="0" applyNumberFormat="1"/>
    <xf numFmtId="2" fontId="0" fillId="0" borderId="49" xfId="0" applyNumberFormat="1" applyBorder="1" applyAlignment="1">
      <alignment horizontal="right" vertical="top" wrapText="1"/>
    </xf>
    <xf numFmtId="0" fontId="0" fillId="0" borderId="50" xfId="0" applyBorder="1"/>
    <xf numFmtId="0" fontId="2" fillId="0" borderId="0" xfId="0" applyFont="1" applyAlignment="1">
      <alignment horizontal="left"/>
    </xf>
    <xf numFmtId="43" fontId="9" fillId="0" borderId="0" xfId="1" applyFont="1" applyBorder="1"/>
    <xf numFmtId="43" fontId="9" fillId="0" borderId="0" xfId="1" applyFont="1" applyBorder="1" applyAlignment="1">
      <alignment horizontal="right"/>
    </xf>
    <xf numFmtId="43" fontId="9" fillId="0" borderId="47" xfId="1" applyFont="1" applyBorder="1"/>
    <xf numFmtId="43" fontId="9" fillId="0" borderId="47" xfId="1" applyFont="1" applyBorder="1" applyAlignment="1">
      <alignment horizontal="right"/>
    </xf>
    <xf numFmtId="0" fontId="17" fillId="0" borderId="40" xfId="0" applyFont="1" applyBorder="1" applyAlignment="1">
      <alignment horizontal="left"/>
    </xf>
    <xf numFmtId="43" fontId="18" fillId="0" borderId="47" xfId="1" applyFont="1" applyBorder="1"/>
    <xf numFmtId="43" fontId="18" fillId="0" borderId="47" xfId="1" applyFont="1" applyBorder="1" applyAlignment="1">
      <alignment horizontal="right"/>
    </xf>
    <xf numFmtId="0" fontId="2" fillId="0" borderId="52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43" fontId="2" fillId="0" borderId="45" xfId="1" applyFont="1" applyBorder="1" applyAlignment="1">
      <alignment horizontal="right"/>
    </xf>
    <xf numFmtId="43" fontId="18" fillId="0" borderId="51" xfId="1" applyFont="1" applyBorder="1" applyAlignment="1">
      <alignment horizontal="right"/>
    </xf>
    <xf numFmtId="0" fontId="0" fillId="0" borderId="47" xfId="0" applyBorder="1"/>
    <xf numFmtId="0" fontId="10" fillId="2" borderId="1" xfId="0" applyFont="1" applyFill="1" applyBorder="1" applyAlignment="1">
      <alignment vertical="center" wrapText="1"/>
    </xf>
    <xf numFmtId="0" fontId="0" fillId="0" borderId="59" xfId="0" applyBorder="1"/>
    <xf numFmtId="0" fontId="0" fillId="0" borderId="30" xfId="0" applyBorder="1" applyAlignment="1">
      <alignment horizontal="center" wrapText="1"/>
    </xf>
    <xf numFmtId="2" fontId="0" fillId="0" borderId="60" xfId="0" applyNumberFormat="1" applyBorder="1" applyAlignment="1">
      <alignment horizontal="center" wrapText="1"/>
    </xf>
    <xf numFmtId="2" fontId="0" fillId="0" borderId="3" xfId="0" applyNumberFormat="1" applyBorder="1"/>
    <xf numFmtId="0" fontId="1" fillId="0" borderId="44" xfId="0" applyFont="1" applyBorder="1"/>
    <xf numFmtId="0" fontId="1" fillId="0" borderId="9" xfId="0" applyFont="1" applyBorder="1"/>
    <xf numFmtId="0" fontId="1" fillId="0" borderId="27" xfId="0" applyFont="1" applyBorder="1"/>
    <xf numFmtId="0" fontId="1" fillId="0" borderId="61" xfId="0" applyFont="1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8" xfId="0" applyNumberFormat="1" applyBorder="1"/>
    <xf numFmtId="0" fontId="0" fillId="0" borderId="3" xfId="0" applyBorder="1"/>
    <xf numFmtId="0" fontId="0" fillId="0" borderId="4" xfId="0" applyBorder="1"/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0" fontId="10" fillId="9" borderId="55" xfId="0" applyFont="1" applyFill="1" applyBorder="1" applyAlignment="1">
      <alignment horizontal="center" vertical="center" wrapText="1"/>
    </xf>
    <xf numFmtId="0" fontId="10" fillId="9" borderId="56" xfId="0" applyFont="1" applyFill="1" applyBorder="1" applyAlignment="1">
      <alignment horizontal="center" vertical="center" wrapText="1"/>
    </xf>
    <xf numFmtId="0" fontId="10" fillId="9" borderId="57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12" fillId="6" borderId="33" xfId="0" applyNumberFormat="1" applyFont="1" applyFill="1" applyBorder="1" applyAlignment="1">
      <alignment horizontal="left" vertical="top" wrapText="1"/>
    </xf>
    <xf numFmtId="9" fontId="12" fillId="6" borderId="34" xfId="0" applyNumberFormat="1" applyFont="1" applyFill="1" applyBorder="1" applyAlignment="1">
      <alignment horizontal="left" vertical="top" wrapText="1"/>
    </xf>
    <xf numFmtId="9" fontId="13" fillId="6" borderId="53" xfId="0" applyNumberFormat="1" applyFont="1" applyFill="1" applyBorder="1" applyAlignment="1">
      <alignment horizontal="left" vertical="top" wrapText="1"/>
    </xf>
    <xf numFmtId="9" fontId="12" fillId="6" borderId="53" xfId="0" applyNumberFormat="1" applyFont="1" applyFill="1" applyBorder="1" applyAlignment="1">
      <alignment horizontal="left" vertical="top" wrapText="1"/>
    </xf>
    <xf numFmtId="9" fontId="12" fillId="6" borderId="54" xfId="0" applyNumberFormat="1" applyFont="1" applyFill="1" applyBorder="1" applyAlignment="1">
      <alignment horizontal="left" vertical="top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12" fillId="6" borderId="33" xfId="0" applyNumberFormat="1" applyFont="1" applyFill="1" applyBorder="1" applyAlignment="1">
      <alignment horizontal="left" vertical="top" wrapText="1"/>
    </xf>
    <xf numFmtId="49" fontId="12" fillId="6" borderId="34" xfId="0" applyNumberFormat="1" applyFont="1" applyFill="1" applyBorder="1" applyAlignment="1">
      <alignment horizontal="left" vertical="top" wrapText="1"/>
    </xf>
    <xf numFmtId="9" fontId="12" fillId="6" borderId="11" xfId="0" applyNumberFormat="1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49" fontId="12" fillId="5" borderId="33" xfId="0" applyNumberFormat="1" applyFont="1" applyFill="1" applyBorder="1" applyAlignment="1">
      <alignment horizontal="left" vertical="top" wrapText="1"/>
    </xf>
    <xf numFmtId="49" fontId="12" fillId="5" borderId="34" xfId="0" applyNumberFormat="1" applyFont="1" applyFill="1" applyBorder="1" applyAlignment="1">
      <alignment horizontal="left" vertical="top" wrapText="1"/>
    </xf>
    <xf numFmtId="9" fontId="12" fillId="6" borderId="35" xfId="0" applyNumberFormat="1" applyFont="1" applyFill="1" applyBorder="1" applyAlignment="1">
      <alignment horizontal="left" vertical="top" wrapText="1"/>
    </xf>
    <xf numFmtId="9" fontId="12" fillId="6" borderId="36" xfId="0" applyNumberFormat="1" applyFont="1" applyFill="1" applyBorder="1" applyAlignment="1">
      <alignment horizontal="left" vertical="top" wrapText="1"/>
    </xf>
    <xf numFmtId="9" fontId="12" fillId="6" borderId="37" xfId="0" applyNumberFormat="1" applyFont="1" applyFill="1" applyBorder="1" applyAlignment="1">
      <alignment horizontal="left" vertical="top" wrapText="1"/>
    </xf>
    <xf numFmtId="0" fontId="13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'Spotřebitelský koš'!$D$66:$E$66</c:f>
              <c:strCache>
                <c:ptCount val="2"/>
                <c:pt idx="0">
                  <c:v>Kč bez DPH/za jednotku</c:v>
                </c:pt>
                <c:pt idx="1">
                  <c:v>Kč s DPH/za jednotku</c:v>
                </c:pt>
              </c:strCache>
            </c:strRef>
          </c:cat>
          <c:val>
            <c:numRef>
              <c:f>'Spotřebitelský koš'!$D$67:$E$67</c:f>
              <c:numCache>
                <c:formatCode>0.00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6-4FEA-9A37-7EB3628EF76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'Spotřebitelský koš'!$D$66:$E$66</c:f>
              <c:strCache>
                <c:ptCount val="2"/>
                <c:pt idx="0">
                  <c:v>Kč bez DPH/za jednotku</c:v>
                </c:pt>
                <c:pt idx="1">
                  <c:v>Kč s DPH/za jednotku</c:v>
                </c:pt>
              </c:strCache>
            </c:strRef>
          </c:cat>
          <c:val>
            <c:numRef>
              <c:f>'Spotřebitelský koš'!$D$68:$E$68</c:f>
              <c:numCache>
                <c:formatCode>0.00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6-4FEA-9A37-7EB3628E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000592"/>
        <c:axId val="416000232"/>
      </c:barChart>
      <c:catAx>
        <c:axId val="41600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000232"/>
        <c:crosses val="autoZero"/>
        <c:auto val="1"/>
        <c:lblAlgn val="ctr"/>
        <c:lblOffset val="100"/>
        <c:noMultiLvlLbl val="0"/>
      </c:catAx>
      <c:valAx>
        <c:axId val="41600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00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45F7215-A189-421E-90D6-ED22D5978C28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E7D38F-ED6B-2450-08DB-149188BEFE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D06A-AF72-492B-AACA-DACBADAECA03}">
  <sheetPr>
    <pageSetUpPr fitToPage="1"/>
  </sheetPr>
  <dimension ref="A2:I77"/>
  <sheetViews>
    <sheetView tabSelected="1" topLeftCell="B55" workbookViewId="0">
      <selection activeCell="D2" sqref="D2"/>
    </sheetView>
  </sheetViews>
  <sheetFormatPr defaultRowHeight="14.5" x14ac:dyDescent="0.35"/>
  <cols>
    <col min="2" max="2" width="54.7265625" customWidth="1"/>
    <col min="3" max="3" width="15.1796875" customWidth="1"/>
    <col min="4" max="4" width="15" customWidth="1"/>
    <col min="5" max="6" width="17" style="19" customWidth="1"/>
    <col min="7" max="7" width="44.81640625" customWidth="1"/>
  </cols>
  <sheetData>
    <row r="2" spans="2:8" ht="15" thickBot="1" x14ac:dyDescent="0.4"/>
    <row r="3" spans="2:8" ht="15.75" customHeight="1" x14ac:dyDescent="0.35">
      <c r="B3" s="117" t="s">
        <v>4</v>
      </c>
      <c r="C3" s="118"/>
      <c r="D3" s="118"/>
      <c r="E3" s="118"/>
      <c r="F3" s="118"/>
      <c r="G3" s="119"/>
    </row>
    <row r="4" spans="2:8" ht="15.75" customHeight="1" x14ac:dyDescent="0.35">
      <c r="B4" s="120"/>
      <c r="C4" s="121"/>
      <c r="D4" s="121"/>
      <c r="E4" s="121"/>
      <c r="F4" s="121"/>
      <c r="G4" s="122"/>
    </row>
    <row r="5" spans="2:8" ht="16.5" customHeight="1" x14ac:dyDescent="0.35">
      <c r="B5" s="120"/>
      <c r="C5" s="121"/>
      <c r="D5" s="121"/>
      <c r="E5" s="121"/>
      <c r="F5" s="121"/>
      <c r="G5" s="122"/>
    </row>
    <row r="6" spans="2:8" x14ac:dyDescent="0.35">
      <c r="B6" s="123" t="s">
        <v>0</v>
      </c>
      <c r="C6" s="129" t="s">
        <v>66</v>
      </c>
      <c r="D6" s="125" t="s">
        <v>1</v>
      </c>
      <c r="E6" s="127" t="s">
        <v>2</v>
      </c>
      <c r="F6" s="131" t="s">
        <v>67</v>
      </c>
      <c r="G6" s="115" t="s">
        <v>3</v>
      </c>
      <c r="H6" s="7"/>
    </row>
    <row r="7" spans="2:8" ht="15" thickBot="1" x14ac:dyDescent="0.4">
      <c r="B7" s="124"/>
      <c r="C7" s="130"/>
      <c r="D7" s="126"/>
      <c r="E7" s="128"/>
      <c r="F7" s="132"/>
      <c r="G7" s="116"/>
    </row>
    <row r="8" spans="2:8" ht="16" thickBot="1" x14ac:dyDescent="0.4">
      <c r="B8" s="9" t="s">
        <v>18</v>
      </c>
      <c r="C8" s="75"/>
      <c r="D8" s="44"/>
      <c r="E8" s="45"/>
      <c r="F8" s="81"/>
      <c r="G8" s="46"/>
      <c r="H8" s="7"/>
    </row>
    <row r="9" spans="2:8" ht="29" x14ac:dyDescent="0.35">
      <c r="B9" s="4" t="s">
        <v>48</v>
      </c>
      <c r="C9" s="61">
        <v>10</v>
      </c>
      <c r="D9" s="25"/>
      <c r="E9" s="20">
        <f t="shared" ref="E9:E18" si="0">D9*1.15</f>
        <v>0</v>
      </c>
      <c r="F9" s="82">
        <f>D9*C9</f>
        <v>0</v>
      </c>
      <c r="G9" s="6"/>
    </row>
    <row r="10" spans="2:8" x14ac:dyDescent="0.35">
      <c r="B10" s="5" t="s">
        <v>6</v>
      </c>
      <c r="C10" s="62">
        <v>10</v>
      </c>
      <c r="D10" s="26"/>
      <c r="E10" s="20">
        <f t="shared" si="0"/>
        <v>0</v>
      </c>
      <c r="F10" s="82">
        <f t="shared" ref="F10:F18" si="1">D10*C10</f>
        <v>0</v>
      </c>
      <c r="G10" s="2"/>
    </row>
    <row r="11" spans="2:8" x14ac:dyDescent="0.35">
      <c r="B11" s="5" t="s">
        <v>5</v>
      </c>
      <c r="C11" s="62">
        <v>100</v>
      </c>
      <c r="D11" s="26"/>
      <c r="E11" s="20">
        <f t="shared" si="0"/>
        <v>0</v>
      </c>
      <c r="F11" s="82">
        <f t="shared" si="1"/>
        <v>0</v>
      </c>
      <c r="G11" s="2"/>
    </row>
    <row r="12" spans="2:8" x14ac:dyDescent="0.35">
      <c r="B12" s="5" t="s">
        <v>7</v>
      </c>
      <c r="C12" s="62">
        <v>12</v>
      </c>
      <c r="D12" s="26"/>
      <c r="E12" s="20">
        <f t="shared" si="0"/>
        <v>0</v>
      </c>
      <c r="F12" s="82">
        <f t="shared" si="1"/>
        <v>0</v>
      </c>
      <c r="G12" s="2"/>
    </row>
    <row r="13" spans="2:8" x14ac:dyDescent="0.35">
      <c r="B13" s="5" t="s">
        <v>8</v>
      </c>
      <c r="C13" s="62">
        <v>10</v>
      </c>
      <c r="D13" s="26"/>
      <c r="E13" s="20">
        <f t="shared" si="0"/>
        <v>0</v>
      </c>
      <c r="F13" s="82">
        <f t="shared" si="1"/>
        <v>0</v>
      </c>
      <c r="G13" s="2"/>
    </row>
    <row r="14" spans="2:8" x14ac:dyDescent="0.35">
      <c r="B14" s="5" t="s">
        <v>24</v>
      </c>
      <c r="C14" s="62">
        <v>24</v>
      </c>
      <c r="D14" s="26"/>
      <c r="E14" s="20">
        <f t="shared" si="0"/>
        <v>0</v>
      </c>
      <c r="F14" s="82">
        <f t="shared" si="1"/>
        <v>0</v>
      </c>
      <c r="G14" s="2"/>
    </row>
    <row r="15" spans="2:8" x14ac:dyDescent="0.35">
      <c r="B15" s="5" t="s">
        <v>9</v>
      </c>
      <c r="C15" s="62">
        <v>24</v>
      </c>
      <c r="D15" s="26"/>
      <c r="E15" s="20">
        <f t="shared" si="0"/>
        <v>0</v>
      </c>
      <c r="F15" s="82">
        <f t="shared" si="1"/>
        <v>0</v>
      </c>
      <c r="G15" s="2"/>
    </row>
    <row r="16" spans="2:8" x14ac:dyDescent="0.35">
      <c r="B16" s="5" t="s">
        <v>25</v>
      </c>
      <c r="C16" s="62">
        <v>24</v>
      </c>
      <c r="D16" s="26"/>
      <c r="E16" s="20">
        <f t="shared" si="0"/>
        <v>0</v>
      </c>
      <c r="F16" s="82">
        <f t="shared" si="1"/>
        <v>0</v>
      </c>
      <c r="G16" s="2"/>
    </row>
    <row r="17" spans="2:7" ht="29" x14ac:dyDescent="0.35">
      <c r="B17" s="5" t="s">
        <v>47</v>
      </c>
      <c r="C17" s="62">
        <v>24</v>
      </c>
      <c r="D17" s="26"/>
      <c r="E17" s="20">
        <f t="shared" si="0"/>
        <v>0</v>
      </c>
      <c r="F17" s="82">
        <f t="shared" si="1"/>
        <v>0</v>
      </c>
      <c r="G17" s="2"/>
    </row>
    <row r="18" spans="2:7" ht="15" thickBot="1" x14ac:dyDescent="0.4">
      <c r="B18" s="48" t="s">
        <v>10</v>
      </c>
      <c r="C18" s="63">
        <v>1</v>
      </c>
      <c r="D18" s="49"/>
      <c r="E18" s="20">
        <f t="shared" si="0"/>
        <v>0</v>
      </c>
      <c r="F18" s="82">
        <f t="shared" si="1"/>
        <v>0</v>
      </c>
      <c r="G18" s="16"/>
    </row>
    <row r="19" spans="2:7" ht="15" thickBot="1" x14ac:dyDescent="0.4">
      <c r="B19" s="50" t="s">
        <v>19</v>
      </c>
      <c r="C19" s="64"/>
      <c r="D19" s="51"/>
      <c r="E19" s="52"/>
      <c r="F19" s="83"/>
      <c r="G19" s="53"/>
    </row>
    <row r="20" spans="2:7" ht="37.5" customHeight="1" x14ac:dyDescent="0.35">
      <c r="B20" s="4" t="s">
        <v>26</v>
      </c>
      <c r="C20" s="61">
        <v>10</v>
      </c>
      <c r="D20" s="27"/>
      <c r="E20" s="20">
        <f t="shared" ref="E20:E50" si="2">D20*1.15</f>
        <v>0</v>
      </c>
      <c r="F20" s="82">
        <f>D20*C20</f>
        <v>0</v>
      </c>
      <c r="G20" s="47"/>
    </row>
    <row r="21" spans="2:7" ht="32.25" customHeight="1" x14ac:dyDescent="0.35">
      <c r="B21" s="5" t="s">
        <v>20</v>
      </c>
      <c r="C21" s="65">
        <v>10</v>
      </c>
      <c r="D21" s="28"/>
      <c r="E21" s="20">
        <f t="shared" si="2"/>
        <v>0</v>
      </c>
      <c r="F21" s="82">
        <f t="shared" ref="F21:F50" si="3">D21*C21</f>
        <v>0</v>
      </c>
      <c r="G21" s="2"/>
    </row>
    <row r="22" spans="2:7" ht="27.75" customHeight="1" x14ac:dyDescent="0.35">
      <c r="B22" s="5" t="s">
        <v>27</v>
      </c>
      <c r="C22" s="65">
        <v>10</v>
      </c>
      <c r="D22" s="28"/>
      <c r="E22" s="20">
        <f t="shared" si="2"/>
        <v>0</v>
      </c>
      <c r="F22" s="82">
        <f t="shared" si="3"/>
        <v>0</v>
      </c>
      <c r="G22" s="2"/>
    </row>
    <row r="23" spans="2:7" ht="32.25" customHeight="1" x14ac:dyDescent="0.35">
      <c r="B23" s="5" t="s">
        <v>28</v>
      </c>
      <c r="C23" s="65">
        <v>10</v>
      </c>
      <c r="D23" s="28"/>
      <c r="E23" s="20">
        <f t="shared" si="2"/>
        <v>0</v>
      </c>
      <c r="F23" s="82">
        <f t="shared" si="3"/>
        <v>0</v>
      </c>
      <c r="G23" s="2"/>
    </row>
    <row r="24" spans="2:7" ht="32.25" customHeight="1" x14ac:dyDescent="0.35">
      <c r="B24" s="5" t="s">
        <v>21</v>
      </c>
      <c r="C24" s="65">
        <v>10</v>
      </c>
      <c r="D24" s="28"/>
      <c r="E24" s="20">
        <f t="shared" si="2"/>
        <v>0</v>
      </c>
      <c r="F24" s="82">
        <f t="shared" si="3"/>
        <v>0</v>
      </c>
      <c r="G24" s="2"/>
    </row>
    <row r="25" spans="2:7" ht="33" customHeight="1" x14ac:dyDescent="0.35">
      <c r="B25" s="8" t="s">
        <v>29</v>
      </c>
      <c r="C25" s="66">
        <v>10</v>
      </c>
      <c r="D25" s="29"/>
      <c r="E25" s="20">
        <f t="shared" si="2"/>
        <v>0</v>
      </c>
      <c r="F25" s="82">
        <f t="shared" si="3"/>
        <v>0</v>
      </c>
      <c r="G25" s="2"/>
    </row>
    <row r="26" spans="2:7" ht="38.25" customHeight="1" x14ac:dyDescent="0.35">
      <c r="B26" s="8" t="s">
        <v>22</v>
      </c>
      <c r="C26" s="66">
        <v>10</v>
      </c>
      <c r="D26" s="29"/>
      <c r="E26" s="20">
        <f t="shared" si="2"/>
        <v>0</v>
      </c>
      <c r="F26" s="82">
        <f t="shared" si="3"/>
        <v>0</v>
      </c>
      <c r="G26" s="2"/>
    </row>
    <row r="27" spans="2:7" ht="21" customHeight="1" x14ac:dyDescent="0.35">
      <c r="B27" s="5" t="s">
        <v>16</v>
      </c>
      <c r="C27" s="65">
        <v>10</v>
      </c>
      <c r="D27" s="29"/>
      <c r="E27" s="20">
        <f t="shared" si="2"/>
        <v>0</v>
      </c>
      <c r="F27" s="82">
        <f t="shared" si="3"/>
        <v>0</v>
      </c>
      <c r="G27" s="2"/>
    </row>
    <row r="28" spans="2:7" ht="15" customHeight="1" x14ac:dyDescent="0.35">
      <c r="B28" s="5" t="s">
        <v>12</v>
      </c>
      <c r="C28" s="65">
        <v>10</v>
      </c>
      <c r="D28" s="28"/>
      <c r="E28" s="20">
        <f t="shared" si="2"/>
        <v>0</v>
      </c>
      <c r="F28" s="82">
        <f t="shared" si="3"/>
        <v>0</v>
      </c>
      <c r="G28" s="2"/>
    </row>
    <row r="29" spans="2:7" ht="15" customHeight="1" x14ac:dyDescent="0.35">
      <c r="B29" s="5" t="s">
        <v>13</v>
      </c>
      <c r="C29" s="65">
        <v>10</v>
      </c>
      <c r="D29" s="28"/>
      <c r="E29" s="20">
        <f t="shared" si="2"/>
        <v>0</v>
      </c>
      <c r="F29" s="82">
        <f t="shared" si="3"/>
        <v>0</v>
      </c>
      <c r="G29" s="2"/>
    </row>
    <row r="30" spans="2:7" ht="18.75" customHeight="1" x14ac:dyDescent="0.35">
      <c r="B30" s="5" t="s">
        <v>11</v>
      </c>
      <c r="C30" s="65">
        <v>10</v>
      </c>
      <c r="D30" s="28"/>
      <c r="E30" s="20">
        <f t="shared" si="2"/>
        <v>0</v>
      </c>
      <c r="F30" s="82">
        <f t="shared" si="3"/>
        <v>0</v>
      </c>
      <c r="G30" s="2"/>
    </row>
    <row r="31" spans="2:7" ht="15" customHeight="1" x14ac:dyDescent="0.35">
      <c r="B31" s="5" t="s">
        <v>14</v>
      </c>
      <c r="C31" s="65">
        <v>10</v>
      </c>
      <c r="D31" s="28"/>
      <c r="E31" s="20">
        <f t="shared" si="2"/>
        <v>0</v>
      </c>
      <c r="F31" s="82">
        <f t="shared" si="3"/>
        <v>0</v>
      </c>
      <c r="G31" s="2"/>
    </row>
    <row r="32" spans="2:7" ht="18.75" customHeight="1" x14ac:dyDescent="0.35">
      <c r="B32" s="5" t="s">
        <v>15</v>
      </c>
      <c r="C32" s="65">
        <v>10</v>
      </c>
      <c r="D32" s="28"/>
      <c r="E32" s="20">
        <f t="shared" si="2"/>
        <v>0</v>
      </c>
      <c r="F32" s="82">
        <f t="shared" si="3"/>
        <v>0</v>
      </c>
      <c r="G32" s="2"/>
    </row>
    <row r="33" spans="1:7" ht="17.25" customHeight="1" x14ac:dyDescent="0.35">
      <c r="B33" s="5" t="s">
        <v>17</v>
      </c>
      <c r="C33" s="65">
        <v>10</v>
      </c>
      <c r="D33" s="30"/>
      <c r="E33" s="20">
        <f t="shared" si="2"/>
        <v>0</v>
      </c>
      <c r="F33" s="82">
        <f t="shared" si="3"/>
        <v>0</v>
      </c>
      <c r="G33" s="2"/>
    </row>
    <row r="34" spans="1:7" ht="31.5" customHeight="1" x14ac:dyDescent="0.35">
      <c r="B34" s="5" t="s">
        <v>23</v>
      </c>
      <c r="C34" s="65">
        <v>10</v>
      </c>
      <c r="D34" s="28"/>
      <c r="E34" s="20">
        <f t="shared" si="2"/>
        <v>0</v>
      </c>
      <c r="F34" s="82">
        <f t="shared" si="3"/>
        <v>0</v>
      </c>
      <c r="G34" s="2"/>
    </row>
    <row r="35" spans="1:7" ht="20.25" customHeight="1" x14ac:dyDescent="0.35">
      <c r="B35" s="5" t="s">
        <v>34</v>
      </c>
      <c r="C35" s="65">
        <v>10</v>
      </c>
      <c r="D35" s="28"/>
      <c r="E35" s="20">
        <f t="shared" si="2"/>
        <v>0</v>
      </c>
      <c r="F35" s="82">
        <f t="shared" si="3"/>
        <v>0</v>
      </c>
      <c r="G35" s="2"/>
    </row>
    <row r="36" spans="1:7" ht="18.75" customHeight="1" x14ac:dyDescent="0.35">
      <c r="B36" s="10" t="s">
        <v>30</v>
      </c>
      <c r="C36" s="67">
        <v>10</v>
      </c>
      <c r="D36" s="31"/>
      <c r="E36" s="20">
        <f t="shared" si="2"/>
        <v>0</v>
      </c>
      <c r="F36" s="82">
        <f t="shared" si="3"/>
        <v>0</v>
      </c>
      <c r="G36" s="2"/>
    </row>
    <row r="37" spans="1:7" ht="19.5" customHeight="1" x14ac:dyDescent="0.35">
      <c r="A37" s="12"/>
      <c r="B37" s="11" t="s">
        <v>31</v>
      </c>
      <c r="C37" s="11">
        <v>10</v>
      </c>
      <c r="D37" s="32"/>
      <c r="E37" s="20">
        <f t="shared" si="2"/>
        <v>0</v>
      </c>
      <c r="F37" s="82">
        <f t="shared" si="3"/>
        <v>0</v>
      </c>
      <c r="G37" s="2"/>
    </row>
    <row r="38" spans="1:7" ht="29.25" customHeight="1" x14ac:dyDescent="0.35">
      <c r="A38" s="12"/>
      <c r="B38" s="11" t="s">
        <v>32</v>
      </c>
      <c r="C38" s="11">
        <v>10</v>
      </c>
      <c r="D38" s="32"/>
      <c r="E38" s="20">
        <f t="shared" si="2"/>
        <v>0</v>
      </c>
      <c r="F38" s="82">
        <f t="shared" si="3"/>
        <v>0</v>
      </c>
      <c r="G38" s="2"/>
    </row>
    <row r="39" spans="1:7" ht="20.25" customHeight="1" x14ac:dyDescent="0.35">
      <c r="A39" s="12"/>
      <c r="B39" s="11" t="s">
        <v>33</v>
      </c>
      <c r="C39" s="11">
        <v>10</v>
      </c>
      <c r="D39" s="33"/>
      <c r="E39" s="20">
        <f t="shared" si="2"/>
        <v>0</v>
      </c>
      <c r="F39" s="82">
        <f t="shared" si="3"/>
        <v>0</v>
      </c>
      <c r="G39" s="2"/>
    </row>
    <row r="40" spans="1:7" ht="33" customHeight="1" x14ac:dyDescent="0.35">
      <c r="B40" s="13" t="s">
        <v>39</v>
      </c>
      <c r="C40" s="68">
        <v>10</v>
      </c>
      <c r="D40" s="34"/>
      <c r="E40" s="20">
        <f t="shared" si="2"/>
        <v>0</v>
      </c>
      <c r="F40" s="82">
        <f t="shared" si="3"/>
        <v>0</v>
      </c>
      <c r="G40" s="2"/>
    </row>
    <row r="41" spans="1:7" ht="15" customHeight="1" x14ac:dyDescent="0.35">
      <c r="B41" s="1" t="s">
        <v>38</v>
      </c>
      <c r="C41" s="69">
        <v>10</v>
      </c>
      <c r="D41" s="35"/>
      <c r="E41" s="20">
        <f t="shared" si="2"/>
        <v>0</v>
      </c>
      <c r="F41" s="82">
        <f>D41*C41</f>
        <v>0</v>
      </c>
      <c r="G41" s="2"/>
    </row>
    <row r="42" spans="1:7" ht="15" customHeight="1" x14ac:dyDescent="0.35">
      <c r="B42" s="1" t="s">
        <v>40</v>
      </c>
      <c r="C42" s="69">
        <v>10</v>
      </c>
      <c r="D42" s="35"/>
      <c r="E42" s="20">
        <f t="shared" si="2"/>
        <v>0</v>
      </c>
      <c r="F42" s="82">
        <f t="shared" si="3"/>
        <v>0</v>
      </c>
      <c r="G42" s="2"/>
    </row>
    <row r="43" spans="1:7" ht="15" customHeight="1" x14ac:dyDescent="0.35">
      <c r="B43" s="1" t="s">
        <v>41</v>
      </c>
      <c r="C43" s="69">
        <v>10</v>
      </c>
      <c r="D43" s="35"/>
      <c r="E43" s="20">
        <f t="shared" si="2"/>
        <v>0</v>
      </c>
      <c r="F43" s="82">
        <f t="shared" si="3"/>
        <v>0</v>
      </c>
      <c r="G43" s="2"/>
    </row>
    <row r="44" spans="1:7" ht="30.75" customHeight="1" x14ac:dyDescent="0.35">
      <c r="B44" s="15" t="s">
        <v>42</v>
      </c>
      <c r="C44" s="70">
        <v>10</v>
      </c>
      <c r="D44" s="35"/>
      <c r="E44" s="20">
        <f t="shared" si="2"/>
        <v>0</v>
      </c>
      <c r="F44" s="82">
        <f t="shared" si="3"/>
        <v>0</v>
      </c>
      <c r="G44" s="2"/>
    </row>
    <row r="45" spans="1:7" ht="30.75" customHeight="1" x14ac:dyDescent="0.35">
      <c r="B45" s="15" t="s">
        <v>43</v>
      </c>
      <c r="C45" s="71">
        <v>10</v>
      </c>
      <c r="D45" s="36"/>
      <c r="E45" s="20">
        <f t="shared" si="2"/>
        <v>0</v>
      </c>
      <c r="F45" s="82">
        <f t="shared" si="3"/>
        <v>0</v>
      </c>
      <c r="G45" s="2"/>
    </row>
    <row r="46" spans="1:7" ht="30.75" customHeight="1" x14ac:dyDescent="0.35">
      <c r="B46" s="15" t="s">
        <v>44</v>
      </c>
      <c r="C46" s="71">
        <v>10</v>
      </c>
      <c r="D46" s="36"/>
      <c r="E46" s="20">
        <f t="shared" si="2"/>
        <v>0</v>
      </c>
      <c r="F46" s="82">
        <f t="shared" si="3"/>
        <v>0</v>
      </c>
      <c r="G46" s="2"/>
    </row>
    <row r="47" spans="1:7" ht="30.75" customHeight="1" x14ac:dyDescent="0.35">
      <c r="B47" s="15" t="s">
        <v>45</v>
      </c>
      <c r="C47" s="71">
        <v>10</v>
      </c>
      <c r="D47" s="36"/>
      <c r="E47" s="20">
        <f t="shared" si="2"/>
        <v>0</v>
      </c>
      <c r="F47" s="82">
        <f t="shared" si="3"/>
        <v>0</v>
      </c>
      <c r="G47" s="2"/>
    </row>
    <row r="48" spans="1:7" ht="15" customHeight="1" x14ac:dyDescent="0.35">
      <c r="B48" s="14" t="s">
        <v>35</v>
      </c>
      <c r="C48" s="72">
        <v>10</v>
      </c>
      <c r="D48" s="37"/>
      <c r="E48" s="20">
        <f t="shared" si="2"/>
        <v>0</v>
      </c>
      <c r="F48" s="82">
        <f t="shared" si="3"/>
        <v>0</v>
      </c>
      <c r="G48" s="2"/>
    </row>
    <row r="49" spans="1:8" ht="15" customHeight="1" x14ac:dyDescent="0.35">
      <c r="B49" s="14" t="s">
        <v>36</v>
      </c>
      <c r="C49" s="72">
        <v>10</v>
      </c>
      <c r="D49" s="37"/>
      <c r="E49" s="20">
        <f t="shared" si="2"/>
        <v>0</v>
      </c>
      <c r="F49" s="82">
        <f t="shared" si="3"/>
        <v>0</v>
      </c>
      <c r="G49" s="2"/>
    </row>
    <row r="50" spans="1:8" ht="15" customHeight="1" thickBot="1" x14ac:dyDescent="0.4">
      <c r="B50" s="54" t="s">
        <v>37</v>
      </c>
      <c r="C50" s="73">
        <v>10</v>
      </c>
      <c r="D50" s="55"/>
      <c r="E50" s="20">
        <f t="shared" si="2"/>
        <v>0</v>
      </c>
      <c r="F50" s="82">
        <f t="shared" si="3"/>
        <v>0</v>
      </c>
      <c r="G50" s="3"/>
    </row>
    <row r="51" spans="1:8" ht="15" customHeight="1" thickBot="1" x14ac:dyDescent="0.4">
      <c r="B51" s="58" t="s">
        <v>46</v>
      </c>
      <c r="C51" s="74"/>
      <c r="D51" s="59"/>
      <c r="E51" s="52"/>
      <c r="F51" s="83"/>
      <c r="G51" s="53"/>
    </row>
    <row r="52" spans="1:8" ht="15" customHeight="1" x14ac:dyDescent="0.35">
      <c r="A52" s="12"/>
      <c r="B52" s="56" t="s">
        <v>49</v>
      </c>
      <c r="C52" s="76">
        <v>10</v>
      </c>
      <c r="D52" s="57"/>
      <c r="E52" s="20">
        <f>D52*1.15</f>
        <v>0</v>
      </c>
      <c r="F52" s="86">
        <f>D52*C52</f>
        <v>0</v>
      </c>
      <c r="G52" s="43"/>
    </row>
    <row r="53" spans="1:8" ht="69" customHeight="1" x14ac:dyDescent="0.35">
      <c r="A53" s="12"/>
      <c r="B53" s="17" t="s">
        <v>51</v>
      </c>
      <c r="C53" s="77">
        <v>10</v>
      </c>
      <c r="D53" s="38"/>
      <c r="E53" s="20">
        <f>D53*1.15</f>
        <v>0</v>
      </c>
      <c r="F53" s="42">
        <f t="shared" ref="F53:F55" si="4">D53*C53</f>
        <v>0</v>
      </c>
      <c r="G53" s="16"/>
      <c r="H53" s="7"/>
    </row>
    <row r="54" spans="1:8" ht="36" customHeight="1" x14ac:dyDescent="0.35">
      <c r="A54" s="12"/>
      <c r="B54" s="41" t="s">
        <v>50</v>
      </c>
      <c r="C54" s="78">
        <v>10</v>
      </c>
      <c r="D54" s="35"/>
      <c r="E54" s="20">
        <f>D54*1.15</f>
        <v>0</v>
      </c>
      <c r="F54" s="42">
        <f t="shared" si="4"/>
        <v>0</v>
      </c>
      <c r="G54" s="2"/>
    </row>
    <row r="55" spans="1:8" ht="36" customHeight="1" x14ac:dyDescent="0.35">
      <c r="A55" s="12"/>
      <c r="B55" s="40" t="s">
        <v>60</v>
      </c>
      <c r="C55" s="79">
        <v>10</v>
      </c>
      <c r="D55" s="35"/>
      <c r="E55" s="20">
        <f>D55*1.15</f>
        <v>0</v>
      </c>
      <c r="F55" s="42">
        <f t="shared" si="4"/>
        <v>0</v>
      </c>
      <c r="G55" s="43"/>
    </row>
    <row r="56" spans="1:8" ht="36" customHeight="1" thickBot="1" x14ac:dyDescent="0.4">
      <c r="A56" s="12"/>
      <c r="B56" s="24" t="s">
        <v>61</v>
      </c>
      <c r="C56" s="80">
        <v>10</v>
      </c>
      <c r="D56" s="39"/>
      <c r="E56" s="21">
        <f>D56*1.15</f>
        <v>0</v>
      </c>
      <c r="F56" s="21">
        <f t="shared" ref="F56" si="5">D56*C56</f>
        <v>0</v>
      </c>
      <c r="G56" s="43"/>
    </row>
    <row r="57" spans="1:8" ht="36" customHeight="1" thickBot="1" x14ac:dyDescent="0.4">
      <c r="A57" s="12"/>
      <c r="B57" s="24" t="s">
        <v>83</v>
      </c>
      <c r="C57" s="80">
        <v>10</v>
      </c>
      <c r="D57" s="39"/>
      <c r="E57" s="20">
        <f>D57*1.21</f>
        <v>0</v>
      </c>
      <c r="F57" s="21">
        <f>C57*D57</f>
        <v>0</v>
      </c>
      <c r="G57" s="3"/>
    </row>
    <row r="58" spans="1:8" ht="32.25" customHeight="1" thickBot="1" x14ac:dyDescent="0.5">
      <c r="A58" s="12"/>
      <c r="B58" s="96" t="s">
        <v>68</v>
      </c>
      <c r="C58" s="97"/>
      <c r="D58" s="91"/>
      <c r="E58" s="92"/>
      <c r="F58" s="98">
        <f>SUM(F9:F57)</f>
        <v>0</v>
      </c>
      <c r="G58" s="18"/>
    </row>
    <row r="59" spans="1:8" ht="32.25" customHeight="1" thickBot="1" x14ac:dyDescent="0.5">
      <c r="B59" s="93" t="s">
        <v>69</v>
      </c>
      <c r="C59" s="100"/>
      <c r="D59" s="94"/>
      <c r="E59" s="95"/>
      <c r="F59" s="99">
        <f>F58*1.21</f>
        <v>0</v>
      </c>
      <c r="G59" s="114"/>
    </row>
    <row r="60" spans="1:8" ht="32.25" customHeight="1" x14ac:dyDescent="0.45">
      <c r="B60" s="88"/>
      <c r="C60" s="88"/>
      <c r="D60" s="89"/>
      <c r="E60" s="90"/>
      <c r="F60" s="90"/>
    </row>
    <row r="61" spans="1:8" ht="15" customHeight="1" x14ac:dyDescent="0.35">
      <c r="B61" s="60" t="s">
        <v>80</v>
      </c>
    </row>
    <row r="62" spans="1:8" ht="15" customHeight="1" x14ac:dyDescent="0.35">
      <c r="B62" s="165" t="s">
        <v>84</v>
      </c>
      <c r="C62" s="60"/>
    </row>
    <row r="63" spans="1:8" ht="15" customHeight="1" x14ac:dyDescent="0.35"/>
    <row r="64" spans="1:8" ht="15" customHeight="1" x14ac:dyDescent="0.35"/>
    <row r="65" spans="1:9" ht="15" customHeight="1" thickBot="1" x14ac:dyDescent="0.4"/>
    <row r="66" spans="1:9" ht="29.25" customHeight="1" thickBot="1" x14ac:dyDescent="0.4">
      <c r="B66" s="102"/>
      <c r="C66" s="87"/>
      <c r="D66" s="103" t="s">
        <v>52</v>
      </c>
      <c r="E66" s="104" t="s">
        <v>53</v>
      </c>
      <c r="F66" s="84"/>
      <c r="I66" s="113"/>
    </row>
    <row r="67" spans="1:9" ht="28.5" customHeight="1" x14ac:dyDescent="0.35">
      <c r="A67" s="12"/>
      <c r="B67" s="106" t="s">
        <v>54</v>
      </c>
      <c r="C67" s="109"/>
      <c r="D67" s="105"/>
      <c r="E67" s="112">
        <f>D67*1.21</f>
        <v>0</v>
      </c>
      <c r="F67" s="85"/>
    </row>
    <row r="68" spans="1:9" ht="28.5" customHeight="1" thickBot="1" x14ac:dyDescent="0.4">
      <c r="A68" s="12"/>
      <c r="B68" s="107" t="s">
        <v>81</v>
      </c>
      <c r="C68" s="108"/>
      <c r="D68" s="110"/>
      <c r="E68" s="111">
        <f>D68*1.21</f>
        <v>0</v>
      </c>
      <c r="F68" s="85"/>
    </row>
    <row r="69" spans="1:9" ht="15" customHeight="1" x14ac:dyDescent="0.35">
      <c r="E69" s="22"/>
      <c r="F69" s="22"/>
    </row>
    <row r="70" spans="1:9" ht="15" customHeight="1" x14ac:dyDescent="0.35">
      <c r="B70" s="23" t="s">
        <v>82</v>
      </c>
      <c r="C70" s="23"/>
    </row>
    <row r="71" spans="1:9" ht="15" customHeight="1" x14ac:dyDescent="0.35">
      <c r="B71" s="23"/>
      <c r="C71" s="23"/>
    </row>
    <row r="72" spans="1:9" ht="15" customHeight="1" x14ac:dyDescent="0.35"/>
    <row r="73" spans="1:9" ht="15" customHeight="1" x14ac:dyDescent="0.35"/>
    <row r="74" spans="1:9" ht="15" customHeight="1" x14ac:dyDescent="0.35"/>
    <row r="75" spans="1:9" ht="15" customHeight="1" x14ac:dyDescent="0.35"/>
    <row r="76" spans="1:9" ht="15" customHeight="1" x14ac:dyDescent="0.35"/>
    <row r="77" spans="1:9" ht="15.75" customHeight="1" x14ac:dyDescent="0.35"/>
  </sheetData>
  <mergeCells count="7">
    <mergeCell ref="G6:G7"/>
    <mergeCell ref="B3:G5"/>
    <mergeCell ref="B6:B7"/>
    <mergeCell ref="D6:D7"/>
    <mergeCell ref="E6:E7"/>
    <mergeCell ref="C6:C7"/>
    <mergeCell ref="F6:F7"/>
  </mergeCells>
  <pageMargins left="0.7" right="0.7" top="0.78740157499999996" bottom="0.78740157499999996" header="0.3" footer="0.3"/>
  <pageSetup paperSize="8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2697-4ED1-47EE-8086-192636CDCF29}">
  <sheetPr>
    <pageSetUpPr fitToPage="1"/>
  </sheetPr>
  <dimension ref="B3:L18"/>
  <sheetViews>
    <sheetView workbookViewId="0">
      <selection activeCell="G6" sqref="G6"/>
    </sheetView>
  </sheetViews>
  <sheetFormatPr defaultRowHeight="14.5" x14ac:dyDescent="0.35"/>
  <cols>
    <col min="2" max="2" width="25.453125" customWidth="1"/>
    <col min="3" max="3" width="23.453125" customWidth="1"/>
    <col min="4" max="5" width="22.453125" customWidth="1"/>
    <col min="9" max="9" width="28.81640625" customWidth="1"/>
    <col min="10" max="10" width="31.7265625" customWidth="1"/>
    <col min="11" max="11" width="17.54296875" customWidth="1"/>
    <col min="12" max="12" width="27.81640625" customWidth="1"/>
  </cols>
  <sheetData>
    <row r="3" spans="2:12" ht="15" thickBot="1" x14ac:dyDescent="0.4"/>
    <row r="4" spans="2:12" ht="26.25" customHeight="1" x14ac:dyDescent="0.35">
      <c r="B4" s="157" t="s">
        <v>72</v>
      </c>
      <c r="C4" s="152" t="s">
        <v>55</v>
      </c>
      <c r="D4" s="152"/>
      <c r="E4" s="153"/>
      <c r="I4" s="133" t="s">
        <v>78</v>
      </c>
      <c r="J4" s="143" t="s">
        <v>74</v>
      </c>
      <c r="K4" s="143"/>
      <c r="L4" s="144"/>
    </row>
    <row r="5" spans="2:12" ht="102" customHeight="1" x14ac:dyDescent="0.35">
      <c r="B5" s="158"/>
      <c r="C5" s="160" t="s">
        <v>70</v>
      </c>
      <c r="D5" s="160"/>
      <c r="E5" s="161"/>
      <c r="I5" s="134"/>
      <c r="J5" s="145" t="s">
        <v>76</v>
      </c>
      <c r="K5" s="145"/>
      <c r="L5" s="146"/>
    </row>
    <row r="6" spans="2:12" ht="23.25" customHeight="1" x14ac:dyDescent="0.35">
      <c r="B6" s="158"/>
      <c r="C6" s="143" t="s">
        <v>56</v>
      </c>
      <c r="D6" s="143"/>
      <c r="E6" s="144"/>
      <c r="I6" s="134"/>
      <c r="J6" s="143" t="s">
        <v>75</v>
      </c>
      <c r="K6" s="143"/>
      <c r="L6" s="144"/>
    </row>
    <row r="7" spans="2:12" ht="62.25" customHeight="1" x14ac:dyDescent="0.35">
      <c r="B7" s="158"/>
      <c r="C7" s="156" t="s">
        <v>62</v>
      </c>
      <c r="D7" s="145"/>
      <c r="E7" s="146"/>
      <c r="I7" s="134"/>
      <c r="J7" s="147" t="s">
        <v>77</v>
      </c>
      <c r="K7" s="148"/>
      <c r="L7" s="149"/>
    </row>
    <row r="8" spans="2:12" ht="21.75" customHeight="1" x14ac:dyDescent="0.35">
      <c r="B8" s="158"/>
      <c r="C8" s="143" t="s">
        <v>57</v>
      </c>
      <c r="D8" s="143"/>
      <c r="E8" s="144"/>
      <c r="I8" s="134"/>
      <c r="J8" s="136" t="s">
        <v>79</v>
      </c>
      <c r="K8" s="137"/>
      <c r="L8" s="138"/>
    </row>
    <row r="9" spans="2:12" ht="68.25" customHeight="1" thickBot="1" x14ac:dyDescent="0.4">
      <c r="B9" s="159"/>
      <c r="C9" s="162" t="s">
        <v>64</v>
      </c>
      <c r="D9" s="163"/>
      <c r="E9" s="164"/>
      <c r="I9" s="135"/>
      <c r="J9" s="139"/>
      <c r="K9" s="140"/>
      <c r="L9" s="141"/>
    </row>
    <row r="10" spans="2:12" ht="42.75" customHeight="1" x14ac:dyDescent="0.35">
      <c r="I10" s="101"/>
      <c r="J10" s="142"/>
      <c r="K10" s="142"/>
      <c r="L10" s="142"/>
    </row>
    <row r="12" spans="2:12" ht="15" thickBot="1" x14ac:dyDescent="0.4"/>
    <row r="13" spans="2:12" x14ac:dyDescent="0.35">
      <c r="B13" s="150" t="s">
        <v>73</v>
      </c>
      <c r="C13" s="152" t="s">
        <v>55</v>
      </c>
      <c r="D13" s="152"/>
      <c r="E13" s="153"/>
    </row>
    <row r="14" spans="2:12" ht="102" customHeight="1" x14ac:dyDescent="0.35">
      <c r="B14" s="151"/>
      <c r="C14" s="154" t="s">
        <v>71</v>
      </c>
      <c r="D14" s="154"/>
      <c r="E14" s="155"/>
    </row>
    <row r="15" spans="2:12" ht="27" customHeight="1" x14ac:dyDescent="0.35">
      <c r="B15" s="151"/>
      <c r="C15" s="143" t="s">
        <v>58</v>
      </c>
      <c r="D15" s="143"/>
      <c r="E15" s="144"/>
    </row>
    <row r="16" spans="2:12" ht="117.75" customHeight="1" x14ac:dyDescent="0.35">
      <c r="B16" s="151"/>
      <c r="C16" s="156" t="s">
        <v>63</v>
      </c>
      <c r="D16" s="145"/>
      <c r="E16" s="146"/>
    </row>
    <row r="17" spans="2:5" ht="24" customHeight="1" x14ac:dyDescent="0.35">
      <c r="B17" s="151"/>
      <c r="C17" s="143" t="s">
        <v>59</v>
      </c>
      <c r="D17" s="143"/>
      <c r="E17" s="144"/>
    </row>
    <row r="18" spans="2:5" ht="60" customHeight="1" x14ac:dyDescent="0.35">
      <c r="B18" s="151"/>
      <c r="C18" s="156" t="s">
        <v>65</v>
      </c>
      <c r="D18" s="145"/>
      <c r="E18" s="146"/>
    </row>
  </sheetData>
  <mergeCells count="21">
    <mergeCell ref="B4:B9"/>
    <mergeCell ref="C4:E4"/>
    <mergeCell ref="C5:E5"/>
    <mergeCell ref="C6:E6"/>
    <mergeCell ref="C7:E7"/>
    <mergeCell ref="C8:E8"/>
    <mergeCell ref="C9:E9"/>
    <mergeCell ref="B13:B18"/>
    <mergeCell ref="C13:E13"/>
    <mergeCell ref="C14:E14"/>
    <mergeCell ref="C15:E15"/>
    <mergeCell ref="C16:E16"/>
    <mergeCell ref="C17:E17"/>
    <mergeCell ref="C18:E18"/>
    <mergeCell ref="I4:I9"/>
    <mergeCell ref="J8:L9"/>
    <mergeCell ref="J10:L10"/>
    <mergeCell ref="J4:L4"/>
    <mergeCell ref="J5:L5"/>
    <mergeCell ref="J6:L6"/>
    <mergeCell ref="J7:L7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Spotřebitelský koš</vt:lpstr>
      <vt:lpstr>Coffee break</vt:lpstr>
      <vt:lpstr>Graf1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Babický Zbyněk</dc:creator>
  <cp:lastModifiedBy>Babický Zbyněk</cp:lastModifiedBy>
  <cp:lastPrinted>2023-05-03T08:58:51Z</cp:lastPrinted>
  <dcterms:created xsi:type="dcterms:W3CDTF">2023-02-27T10:45:06Z</dcterms:created>
  <dcterms:modified xsi:type="dcterms:W3CDTF">2023-06-09T18:31:47Z</dcterms:modified>
</cp:coreProperties>
</file>