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645" activeTab="0"/>
  </bookViews>
  <sheets>
    <sheet name="cykl.sadovnictví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<sst xmlns="http://schemas.openxmlformats.org/spreadsheetml/2006/main" count="106" uniqueCount="78">
  <si>
    <t>kód</t>
  </si>
  <si>
    <t>MJ</t>
  </si>
  <si>
    <t>počty MJ</t>
  </si>
  <si>
    <t xml:space="preserve"> jednotková cena</t>
  </si>
  <si>
    <t>celkem</t>
  </si>
  <si>
    <t>M2</t>
  </si>
  <si>
    <t>IndivKalk</t>
  </si>
  <si>
    <t>M3</t>
  </si>
  <si>
    <t>KUS</t>
  </si>
  <si>
    <t>HOD</t>
  </si>
  <si>
    <t>KÁCENÍ STROMŮ D KMENE DO 0,5M S ODSTRANĚNÍM PAŘEZŮ</t>
  </si>
  <si>
    <t>ZDRAVOTNÍ ŘEZ VĚTVÍ STROMŮ KMENE D DO 50CM</t>
  </si>
  <si>
    <t>ÚPRAVA STROMŮ D DO 0,5M ŘEZEM VĚTVÍ</t>
  </si>
  <si>
    <t>KÁCENÍ STROMŮ D KMENE DO 0,3M S ODSTRANĚNÍM PAŘEZŮ</t>
  </si>
  <si>
    <t>ODSTRANĚNÍ KŘOVIN</t>
  </si>
  <si>
    <t>184B13</t>
  </si>
  <si>
    <t>VYSAZOVÁNÍ STROMŮ LISTNATÝCH S BALEM OBVOD KMENE DO 12CM, PODCHOZÍ VÝŠ MIN 2,2M</t>
  </si>
  <si>
    <t>ZALÉVÁNÍ VODOU</t>
  </si>
  <si>
    <t>OŠETŘENÍ DŘEVIN SOLITERNÍCH</t>
  </si>
  <si>
    <t>celková cena bez DPH</t>
  </si>
  <si>
    <t>DPH 21%</t>
  </si>
  <si>
    <t>celková cena s DPH</t>
  </si>
  <si>
    <t>Vysvětlivky:</t>
  </si>
  <si>
    <t>ostatní práce neuvedené v soupisu prací</t>
  </si>
  <si>
    <t>Poznámky:</t>
  </si>
  <si>
    <t>položky bez kódu - technická specifikace uvedena v popisu položky</t>
  </si>
  <si>
    <t>započtena práce, drobný materiál, doprava</t>
  </si>
  <si>
    <t>sečení včetně obsekání překážek, stromů, SDZ, laviček atd. bez shrabání a odvozu</t>
  </si>
  <si>
    <t>popis</t>
  </si>
  <si>
    <t>název</t>
  </si>
  <si>
    <t>sečení zeleně strojně - mulčováním</t>
  </si>
  <si>
    <t>viz OTSKP</t>
  </si>
  <si>
    <t>ÚPRAVA STROMŮ D DO 0,9M ŘEZEM VĚTVÍ</t>
  </si>
  <si>
    <t>M3KM</t>
  </si>
  <si>
    <t>položky s uvedeným kódem - technická specifikace položky viz OTSKP 2022</t>
  </si>
  <si>
    <t>KÁCENÍ STROMŮ D KMENE DO 0,9M S ODSTRANĚNÍM PAŘEZŮ</t>
  </si>
  <si>
    <t>KÁCENÍ STROMŮ D KMENE PŘES 0,9M S ODSTRAN PAŘEZŮ</t>
  </si>
  <si>
    <t>ÚPRAVA STROMŮ D PŘES 0,9M ŘEZEM VĚTV</t>
  </si>
  <si>
    <t xml:space="preserve">Řez stromů dle standardů  AOPK A02 00 2 - Řez stromů </t>
  </si>
  <si>
    <t>S-RV</t>
  </si>
  <si>
    <t>Řez výchovný</t>
  </si>
  <si>
    <t xml:space="preserve">S-RZ </t>
  </si>
  <si>
    <t>Řez zdravotní</t>
  </si>
  <si>
    <t>S-RB</t>
  </si>
  <si>
    <t>Řez bezpečnostní</t>
  </si>
  <si>
    <t>S-RLSP</t>
  </si>
  <si>
    <t>Lokální redukce směrem k překážce</t>
  </si>
  <si>
    <t>S-RLLR</t>
  </si>
  <si>
    <t>Lokální řez z důvodu stabilizace</t>
  </si>
  <si>
    <t>S-RLPV</t>
  </si>
  <si>
    <t>Úprva průjezdného a průchozího profilu</t>
  </si>
  <si>
    <t>S-OV</t>
  </si>
  <si>
    <t>Odstranění výmladků</t>
  </si>
  <si>
    <t>S-RO</t>
  </si>
  <si>
    <t>Redukce obvodová</t>
  </si>
  <si>
    <t>S-SSK</t>
  </si>
  <si>
    <t xml:space="preserve"> Stabilizace sekundární koruny</t>
  </si>
  <si>
    <t>S-RS</t>
  </si>
  <si>
    <t>Řez sesazovací</t>
  </si>
  <si>
    <t xml:space="preserve">S-RTHL </t>
  </si>
  <si>
    <t>Řez na hlavu</t>
  </si>
  <si>
    <t>S-RTPP</t>
  </si>
  <si>
    <t>Řez popouštěcí</t>
  </si>
  <si>
    <t>S-RTZP</t>
  </si>
  <si>
    <t>Řez živých plotů a stěn</t>
  </si>
  <si>
    <t>Výsadba stromů dle standardů AOPK A02001 - Výsadba stromů</t>
  </si>
  <si>
    <t>poznámka</t>
  </si>
  <si>
    <t>kotvení vždy ke 3 kůlům -  s minimálním sponem 15 m ( kvůli údržbě při sekání)</t>
  </si>
  <si>
    <t>Prosto - kořenné, vysoko - kmeny6-8 cm v obvodu</t>
  </si>
  <si>
    <t>včetně jedné  zálivky bezprostředně po výsadbě, včetně hydrogelu, chráničky proti okusu zvěří a nátěrem proti korní spále. Kotvení ke 3 kůlům</t>
  </si>
  <si>
    <t>S balem s obvodem kmene 10-12 cm</t>
  </si>
  <si>
    <t>likvidace polomů - odstranění z průjezdního profilu cyklostezky</t>
  </si>
  <si>
    <t>ZDRAVOTNÍ ŘEZ VĚTVÍ STROMŮ KMENE D DO 90CM</t>
  </si>
  <si>
    <t>Položky investorského rozpočtu výsledná cena na 4 roky</t>
  </si>
  <si>
    <t>odvoz vytěženého dřeva na místo určení</t>
  </si>
  <si>
    <t>Odvoz vytěženého materiálu</t>
  </si>
  <si>
    <t>započtena práce, materiál, stroje pro provedení prací, doprava</t>
  </si>
  <si>
    <t>Sadovnictví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</si>
</sst>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/>
      <right style="medium"/>
      <top style="hair"/>
      <bottom style="hair"/>
    </border>
    <border>
      <left style="hair"/>
      <right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5" xfId="0" applyBorder="1"/>
    <xf numFmtId="4" fontId="0" fillId="0" borderId="6" xfId="0" applyNumberFormat="1" applyBorder="1"/>
    <xf numFmtId="0" fontId="0" fillId="2" borderId="1" xfId="0" applyFill="1" applyBorder="1"/>
    <xf numFmtId="0" fontId="3" fillId="0" borderId="0" xfId="0" applyFont="1"/>
    <xf numFmtId="4" fontId="0" fillId="0" borderId="1" xfId="0" applyNumberFormat="1" applyFill="1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4" fontId="0" fillId="0" borderId="8" xfId="0" applyNumberFormat="1" applyFill="1" applyBorder="1"/>
    <xf numFmtId="0" fontId="4" fillId="0" borderId="0" xfId="0" applyFont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2" borderId="5" xfId="0" applyFill="1" applyBorder="1"/>
    <xf numFmtId="4" fontId="0" fillId="2" borderId="6" xfId="0" applyNumberFormat="1" applyFill="1" applyBorder="1"/>
    <xf numFmtId="0" fontId="0" fillId="2" borderId="0" xfId="0" applyFill="1"/>
    <xf numFmtId="0" fontId="0" fillId="2" borderId="10" xfId="0" applyFill="1" applyBorder="1"/>
    <xf numFmtId="0" fontId="0" fillId="2" borderId="11" xfId="0" applyFill="1" applyBorder="1"/>
    <xf numFmtId="4" fontId="0" fillId="2" borderId="12" xfId="0" applyNumberFormat="1" applyFill="1" applyBorder="1"/>
    <xf numFmtId="0" fontId="0" fillId="0" borderId="0" xfId="0" applyAlignment="1">
      <alignment horizontal="center"/>
    </xf>
    <xf numFmtId="0" fontId="0" fillId="0" borderId="13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Fill="1" applyBorder="1"/>
    <xf numFmtId="0" fontId="0" fillId="0" borderId="15" xfId="0" applyFill="1" applyBorder="1"/>
    <xf numFmtId="0" fontId="0" fillId="2" borderId="15" xfId="0" applyFill="1" applyBorder="1"/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4" fontId="0" fillId="0" borderId="11" xfId="0" applyNumberFormat="1" applyFill="1" applyBorder="1"/>
    <xf numFmtId="4" fontId="0" fillId="3" borderId="1" xfId="0" applyNumberFormat="1" applyFill="1" applyBorder="1"/>
    <xf numFmtId="4" fontId="0" fillId="3" borderId="0" xfId="0" applyNumberFormat="1" applyFill="1"/>
    <xf numFmtId="4" fontId="0" fillId="3" borderId="15" xfId="0" applyNumberFormat="1" applyFill="1" applyBorder="1"/>
    <xf numFmtId="4" fontId="0" fillId="3" borderId="1" xfId="0" applyNumberFormat="1" applyFill="1" applyBorder="1" applyAlignment="1">
      <alignment vertical="center"/>
    </xf>
    <xf numFmtId="4" fontId="0" fillId="3" borderId="8" xfId="0" applyNumberFormat="1" applyFill="1" applyBorder="1"/>
    <xf numFmtId="4" fontId="0" fillId="3" borderId="11" xfId="0" applyNumberFormat="1" applyFill="1" applyBorder="1"/>
    <xf numFmtId="4" fontId="0" fillId="0" borderId="16" xfId="0" applyNumberFormat="1" applyBorder="1"/>
    <xf numFmtId="0" fontId="0" fillId="4" borderId="5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4" fontId="0" fillId="4" borderId="6" xfId="0" applyNumberForma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10.7109375" style="0" customWidth="1"/>
    <col min="3" max="3" width="52.00390625" style="0" customWidth="1"/>
    <col min="4" max="4" width="10.00390625" style="21" customWidth="1"/>
    <col min="5" max="5" width="90.57421875" style="0" customWidth="1"/>
    <col min="6" max="6" width="6.8515625" style="0" customWidth="1"/>
    <col min="7" max="7" width="11.421875" style="2" bestFit="1" customWidth="1"/>
    <col min="8" max="8" width="13.57421875" style="0" customWidth="1"/>
    <col min="9" max="9" width="15.140625" style="2" customWidth="1"/>
  </cols>
  <sheetData>
    <row r="1" spans="1:9" ht="36" customHeight="1" thickBot="1">
      <c r="A1" s="56" t="s">
        <v>73</v>
      </c>
      <c r="B1" s="56"/>
      <c r="C1" s="56"/>
      <c r="D1" s="56"/>
      <c r="E1" s="56"/>
      <c r="F1" s="56"/>
      <c r="G1" s="56"/>
      <c r="H1" s="56"/>
      <c r="I1" s="56"/>
    </row>
    <row r="2" spans="1:9" ht="46.5" customHeight="1">
      <c r="A2" s="3"/>
      <c r="B2" s="4" t="s">
        <v>28</v>
      </c>
      <c r="C2" s="4"/>
      <c r="D2" s="17" t="s">
        <v>0</v>
      </c>
      <c r="E2" s="4" t="s">
        <v>29</v>
      </c>
      <c r="F2" s="4" t="s">
        <v>1</v>
      </c>
      <c r="G2" s="5" t="s">
        <v>2</v>
      </c>
      <c r="H2" s="4" t="s">
        <v>3</v>
      </c>
      <c r="I2" s="6" t="s">
        <v>4</v>
      </c>
    </row>
    <row r="3" spans="1:9" ht="15">
      <c r="A3" s="50" t="s">
        <v>77</v>
      </c>
      <c r="B3" s="51"/>
      <c r="C3" s="51"/>
      <c r="D3" s="52"/>
      <c r="E3" s="51"/>
      <c r="F3" s="51"/>
      <c r="G3" s="53"/>
      <c r="H3" s="53"/>
      <c r="I3" s="54"/>
    </row>
    <row r="4" spans="1:9" s="24" customFormat="1" ht="15">
      <c r="A4" s="22"/>
      <c r="B4" s="9" t="s">
        <v>76</v>
      </c>
      <c r="C4" s="9"/>
      <c r="D4" s="37" t="s">
        <v>6</v>
      </c>
      <c r="E4" s="9" t="s">
        <v>71</v>
      </c>
      <c r="F4" s="9" t="s">
        <v>8</v>
      </c>
      <c r="G4" s="11">
        <v>50</v>
      </c>
      <c r="H4" s="43"/>
      <c r="I4" s="23">
        <f aca="true" t="shared" si="0" ref="I4:I20">SUM(G4*H4)</f>
        <v>0</v>
      </c>
    </row>
    <row r="5" spans="1:9" ht="15">
      <c r="A5" s="7"/>
      <c r="B5" s="9" t="s">
        <v>31</v>
      </c>
      <c r="C5" s="1"/>
      <c r="D5" s="37">
        <v>11204</v>
      </c>
      <c r="E5" s="1" t="s">
        <v>13</v>
      </c>
      <c r="F5" s="1" t="s">
        <v>8</v>
      </c>
      <c r="G5" s="11">
        <v>60</v>
      </c>
      <c r="H5" s="43"/>
      <c r="I5" s="8">
        <f>SUM(G5*H5)</f>
        <v>0</v>
      </c>
    </row>
    <row r="6" spans="1:9" ht="15">
      <c r="A6" s="7"/>
      <c r="B6" s="9" t="s">
        <v>31</v>
      </c>
      <c r="C6" s="1"/>
      <c r="D6" s="37">
        <v>11201</v>
      </c>
      <c r="E6" s="1" t="s">
        <v>10</v>
      </c>
      <c r="F6" s="1" t="s">
        <v>8</v>
      </c>
      <c r="G6" s="11">
        <v>70</v>
      </c>
      <c r="H6" s="43"/>
      <c r="I6" s="8">
        <f>SUM(G6*H6)</f>
        <v>0</v>
      </c>
    </row>
    <row r="7" spans="1:9" ht="15">
      <c r="A7" s="7"/>
      <c r="B7" s="9" t="s">
        <v>31</v>
      </c>
      <c r="C7" s="29"/>
      <c r="D7" s="40">
        <v>11202</v>
      </c>
      <c r="E7" t="s">
        <v>35</v>
      </c>
      <c r="F7" s="1" t="s">
        <v>8</v>
      </c>
      <c r="G7" s="11">
        <v>70</v>
      </c>
      <c r="H7" s="44"/>
      <c r="I7" s="8">
        <f>SUM(G7*H7)</f>
        <v>0</v>
      </c>
    </row>
    <row r="8" spans="1:9" ht="15">
      <c r="A8" s="7"/>
      <c r="B8" s="9" t="s">
        <v>31</v>
      </c>
      <c r="C8" s="29"/>
      <c r="D8" s="40">
        <v>11203</v>
      </c>
      <c r="E8" t="s">
        <v>36</v>
      </c>
      <c r="F8" s="1" t="s">
        <v>8</v>
      </c>
      <c r="G8" s="11">
        <v>40</v>
      </c>
      <c r="H8" s="43"/>
      <c r="I8" s="49">
        <f>SUM(G8*H8)</f>
        <v>0</v>
      </c>
    </row>
    <row r="9" spans="1:9" ht="15">
      <c r="A9" s="7"/>
      <c r="B9" s="9" t="s">
        <v>31</v>
      </c>
      <c r="C9" s="1"/>
      <c r="D9" s="37">
        <v>11241</v>
      </c>
      <c r="E9" s="1" t="s">
        <v>12</v>
      </c>
      <c r="F9" s="1" t="s">
        <v>8</v>
      </c>
      <c r="G9" s="11">
        <v>100</v>
      </c>
      <c r="H9" s="43"/>
      <c r="I9" s="8">
        <f aca="true" t="shared" si="1" ref="I9">SUM(G9*H9)</f>
        <v>0</v>
      </c>
    </row>
    <row r="10" spans="1:9" ht="15">
      <c r="A10" s="7"/>
      <c r="B10" s="9" t="s">
        <v>31</v>
      </c>
      <c r="C10" s="1"/>
      <c r="D10" s="37">
        <v>11242</v>
      </c>
      <c r="E10" s="1" t="s">
        <v>32</v>
      </c>
      <c r="F10" s="1" t="s">
        <v>8</v>
      </c>
      <c r="G10" s="11">
        <v>100</v>
      </c>
      <c r="H10" s="43"/>
      <c r="I10" s="8">
        <f aca="true" t="shared" si="2" ref="I10:I11">SUM(G10*H10)</f>
        <v>0</v>
      </c>
    </row>
    <row r="11" spans="1:9" ht="15">
      <c r="A11" s="7"/>
      <c r="B11" s="9" t="s">
        <v>31</v>
      </c>
      <c r="C11" s="1"/>
      <c r="D11" s="40">
        <v>11243</v>
      </c>
      <c r="E11" t="s">
        <v>37</v>
      </c>
      <c r="F11" s="1" t="s">
        <v>8</v>
      </c>
      <c r="G11" s="11">
        <v>100</v>
      </c>
      <c r="H11" s="44"/>
      <c r="I11" s="8">
        <f t="shared" si="2"/>
        <v>0</v>
      </c>
    </row>
    <row r="12" spans="1:9" ht="15">
      <c r="A12" s="7"/>
      <c r="B12" s="9" t="s">
        <v>31</v>
      </c>
      <c r="C12" s="1"/>
      <c r="D12" s="37">
        <v>184721</v>
      </c>
      <c r="E12" s="1" t="s">
        <v>11</v>
      </c>
      <c r="F12" s="1" t="s">
        <v>8</v>
      </c>
      <c r="G12" s="11">
        <v>450</v>
      </c>
      <c r="H12" s="43"/>
      <c r="I12" s="8">
        <f>SUM(G12*H12)</f>
        <v>0</v>
      </c>
    </row>
    <row r="13" spans="1:9" ht="15">
      <c r="A13" s="7"/>
      <c r="B13" s="9" t="s">
        <v>31</v>
      </c>
      <c r="C13" s="1"/>
      <c r="D13" s="37">
        <v>184722</v>
      </c>
      <c r="E13" s="1" t="s">
        <v>72</v>
      </c>
      <c r="F13" s="1" t="s">
        <v>8</v>
      </c>
      <c r="G13" s="11">
        <v>30</v>
      </c>
      <c r="H13" s="43"/>
      <c r="I13" s="8">
        <f>SUM(G13*H13)</f>
        <v>0</v>
      </c>
    </row>
    <row r="14" spans="1:9" ht="15">
      <c r="A14" s="7"/>
      <c r="B14" s="9" t="s">
        <v>31</v>
      </c>
      <c r="C14" s="1"/>
      <c r="D14" s="37">
        <v>11120</v>
      </c>
      <c r="E14" s="1" t="s">
        <v>14</v>
      </c>
      <c r="F14" s="1" t="s">
        <v>5</v>
      </c>
      <c r="G14" s="11">
        <v>5000</v>
      </c>
      <c r="H14" s="43"/>
      <c r="I14" s="8">
        <f t="shared" si="0"/>
        <v>0</v>
      </c>
    </row>
    <row r="15" spans="1:9" ht="15">
      <c r="A15" s="7"/>
      <c r="B15" s="36" t="s">
        <v>74</v>
      </c>
      <c r="D15" s="37" t="s">
        <v>6</v>
      </c>
      <c r="E15" s="34" t="s">
        <v>75</v>
      </c>
      <c r="F15" s="35" t="s">
        <v>33</v>
      </c>
      <c r="G15" s="41">
        <v>40000</v>
      </c>
      <c r="H15" s="45"/>
      <c r="I15" s="8">
        <f t="shared" si="0"/>
        <v>0</v>
      </c>
    </row>
    <row r="16" spans="1:9" ht="32.25" customHeight="1">
      <c r="A16" s="7"/>
      <c r="B16" s="57" t="s">
        <v>27</v>
      </c>
      <c r="C16" s="58"/>
      <c r="D16" s="37" t="s">
        <v>6</v>
      </c>
      <c r="E16" s="18" t="s">
        <v>30</v>
      </c>
      <c r="F16" s="18" t="s">
        <v>5</v>
      </c>
      <c r="G16" s="19">
        <v>1000000</v>
      </c>
      <c r="H16" s="46"/>
      <c r="I16" s="20">
        <f t="shared" si="0"/>
        <v>0</v>
      </c>
    </row>
    <row r="17" spans="1:9" ht="15">
      <c r="A17" s="7"/>
      <c r="B17" s="9" t="s">
        <v>31</v>
      </c>
      <c r="C17" s="1"/>
      <c r="D17" s="37" t="s">
        <v>15</v>
      </c>
      <c r="E17" s="1" t="s">
        <v>16</v>
      </c>
      <c r="F17" s="1" t="s">
        <v>8</v>
      </c>
      <c r="G17" s="11">
        <v>120</v>
      </c>
      <c r="H17" s="43"/>
      <c r="I17" s="8">
        <f t="shared" si="0"/>
        <v>0</v>
      </c>
    </row>
    <row r="18" spans="1:9" ht="15">
      <c r="A18" s="7"/>
      <c r="B18" s="9" t="s">
        <v>31</v>
      </c>
      <c r="C18" s="1"/>
      <c r="D18" s="37">
        <v>18600</v>
      </c>
      <c r="E18" s="1" t="s">
        <v>17</v>
      </c>
      <c r="F18" s="1" t="s">
        <v>7</v>
      </c>
      <c r="G18" s="11">
        <v>1600</v>
      </c>
      <c r="H18" s="43"/>
      <c r="I18" s="8">
        <f t="shared" si="0"/>
        <v>0</v>
      </c>
    </row>
    <row r="19" spans="1:9" ht="15">
      <c r="A19" s="12"/>
      <c r="B19" s="9" t="s">
        <v>31</v>
      </c>
      <c r="C19" s="13"/>
      <c r="D19" s="38">
        <v>18472</v>
      </c>
      <c r="E19" s="13" t="s">
        <v>18</v>
      </c>
      <c r="F19" s="13" t="s">
        <v>8</v>
      </c>
      <c r="G19" s="15">
        <v>600</v>
      </c>
      <c r="H19" s="47"/>
      <c r="I19" s="14">
        <f t="shared" si="0"/>
        <v>0</v>
      </c>
    </row>
    <row r="20" spans="1:9" s="24" customFormat="1" ht="15.75" thickBot="1">
      <c r="A20" s="25"/>
      <c r="B20" s="26" t="s">
        <v>26</v>
      </c>
      <c r="C20" s="26"/>
      <c r="D20" s="39" t="s">
        <v>6</v>
      </c>
      <c r="E20" s="26" t="s">
        <v>23</v>
      </c>
      <c r="F20" s="26" t="s">
        <v>9</v>
      </c>
      <c r="G20" s="42">
        <v>500</v>
      </c>
      <c r="H20" s="48"/>
      <c r="I20" s="27">
        <f t="shared" si="0"/>
        <v>0</v>
      </c>
    </row>
    <row r="21" spans="6:8" ht="15">
      <c r="F21" s="55"/>
      <c r="G21" s="55"/>
      <c r="H21" s="55"/>
    </row>
    <row r="22" spans="1:8" ht="15">
      <c r="A22" s="10" t="s">
        <v>22</v>
      </c>
      <c r="B22" s="16" t="s">
        <v>24</v>
      </c>
      <c r="C22" s="16" t="s">
        <v>34</v>
      </c>
      <c r="F22" s="55"/>
      <c r="G22" s="55"/>
      <c r="H22" s="55"/>
    </row>
    <row r="23" spans="3:8" ht="15">
      <c r="C23" s="16" t="s">
        <v>25</v>
      </c>
      <c r="F23" s="55"/>
      <c r="G23" s="55"/>
      <c r="H23" s="55"/>
    </row>
    <row r="24" spans="6:9" ht="15">
      <c r="F24" s="55" t="s">
        <v>19</v>
      </c>
      <c r="G24" s="55"/>
      <c r="H24" s="55"/>
      <c r="I24" s="2">
        <f>SUM(I3:I23)</f>
        <v>0</v>
      </c>
    </row>
    <row r="25" spans="6:9" ht="15">
      <c r="F25" s="55" t="s">
        <v>20</v>
      </c>
      <c r="G25" s="55"/>
      <c r="H25" s="55"/>
      <c r="I25" s="2">
        <f>SUM(I26-I24)</f>
        <v>0</v>
      </c>
    </row>
    <row r="26" spans="4:9" ht="15">
      <c r="D26" s="28"/>
      <c r="F26" s="55" t="s">
        <v>21</v>
      </c>
      <c r="G26" s="55"/>
      <c r="H26" s="55"/>
      <c r="I26" s="2">
        <f>SUM(I24*1.21)</f>
        <v>0</v>
      </c>
    </row>
    <row r="27" spans="4:5" ht="15">
      <c r="D27" s="28"/>
      <c r="E27" s="30" t="s">
        <v>38</v>
      </c>
    </row>
    <row r="28" ht="15">
      <c r="D28" s="28"/>
    </row>
    <row r="29" spans="4:5" ht="15">
      <c r="D29" s="28" t="s">
        <v>39</v>
      </c>
      <c r="E29" t="s">
        <v>40</v>
      </c>
    </row>
    <row r="30" spans="4:5" ht="15">
      <c r="D30" s="28" t="s">
        <v>41</v>
      </c>
      <c r="E30" t="s">
        <v>42</v>
      </c>
    </row>
    <row r="31" spans="4:5" ht="15">
      <c r="D31" s="28" t="s">
        <v>43</v>
      </c>
      <c r="E31" t="s">
        <v>44</v>
      </c>
    </row>
    <row r="32" spans="4:5" ht="15">
      <c r="D32" s="28" t="s">
        <v>45</v>
      </c>
      <c r="E32" t="s">
        <v>46</v>
      </c>
    </row>
    <row r="33" spans="4:5" ht="15">
      <c r="D33" s="28" t="s">
        <v>47</v>
      </c>
      <c r="E33" t="s">
        <v>48</v>
      </c>
    </row>
    <row r="34" spans="4:5" ht="15">
      <c r="D34" s="28" t="s">
        <v>49</v>
      </c>
      <c r="E34" t="s">
        <v>50</v>
      </c>
    </row>
    <row r="35" spans="4:5" ht="15">
      <c r="D35" s="28" t="s">
        <v>51</v>
      </c>
      <c r="E35" t="s">
        <v>52</v>
      </c>
    </row>
    <row r="36" spans="4:5" ht="15">
      <c r="D36" s="28" t="s">
        <v>53</v>
      </c>
      <c r="E36" t="s">
        <v>54</v>
      </c>
    </row>
    <row r="37" spans="4:5" ht="15">
      <c r="D37" s="28" t="s">
        <v>55</v>
      </c>
      <c r="E37" t="s">
        <v>56</v>
      </c>
    </row>
    <row r="38" spans="4:5" ht="15">
      <c r="D38" s="28" t="s">
        <v>57</v>
      </c>
      <c r="E38" t="s">
        <v>58</v>
      </c>
    </row>
    <row r="39" spans="4:5" ht="15">
      <c r="D39" s="28" t="s">
        <v>59</v>
      </c>
      <c r="E39" t="s">
        <v>60</v>
      </c>
    </row>
    <row r="40" spans="4:5" ht="15">
      <c r="D40" s="28" t="s">
        <v>61</v>
      </c>
      <c r="E40" t="s">
        <v>62</v>
      </c>
    </row>
    <row r="41" spans="4:5" ht="15">
      <c r="D41" s="28" t="s">
        <v>63</v>
      </c>
      <c r="E41" t="s">
        <v>64</v>
      </c>
    </row>
    <row r="42" ht="15">
      <c r="D42" s="28"/>
    </row>
    <row r="43" ht="15">
      <c r="D43" s="28"/>
    </row>
    <row r="44" spans="4:5" ht="15">
      <c r="D44" s="28"/>
      <c r="E44" s="30" t="s">
        <v>65</v>
      </c>
    </row>
    <row r="45" ht="15">
      <c r="D45" s="28"/>
    </row>
    <row r="46" ht="15">
      <c r="D46" s="28"/>
    </row>
    <row r="47" spans="4:5" ht="15">
      <c r="D47" s="31" t="s">
        <v>66</v>
      </c>
      <c r="E47" s="30" t="s">
        <v>67</v>
      </c>
    </row>
    <row r="48" ht="15">
      <c r="D48" s="28"/>
    </row>
    <row r="49" spans="4:5" ht="90">
      <c r="D49" s="32" t="s">
        <v>68</v>
      </c>
      <c r="E49" s="33" t="s">
        <v>69</v>
      </c>
    </row>
    <row r="50" spans="4:5" ht="60">
      <c r="D50" s="32" t="s">
        <v>70</v>
      </c>
      <c r="E50" s="33" t="s">
        <v>69</v>
      </c>
    </row>
  </sheetData>
  <mergeCells count="8">
    <mergeCell ref="F26:H26"/>
    <mergeCell ref="A1:I1"/>
    <mergeCell ref="F21:H21"/>
    <mergeCell ref="F22:H22"/>
    <mergeCell ref="F23:H23"/>
    <mergeCell ref="F24:H24"/>
    <mergeCell ref="F25:H25"/>
    <mergeCell ref="B16:C16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Řeháček Tomáš</cp:lastModifiedBy>
  <cp:lastPrinted>2023-01-19T11:14:50Z</cp:lastPrinted>
  <dcterms:created xsi:type="dcterms:W3CDTF">2020-09-01T09:38:39Z</dcterms:created>
  <dcterms:modified xsi:type="dcterms:W3CDTF">2023-02-03T13:44:10Z</dcterms:modified>
  <cp:category/>
  <cp:version/>
  <cp:contentType/>
  <cp:contentStatus/>
</cp:coreProperties>
</file>