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 Šubrtová\Documents\SCCR\VZ\2 tisk rámcová smlouva II\1 zd, výzva\"/>
    </mc:Choice>
  </mc:AlternateContent>
  <bookViews>
    <workbookView xWindow="0" yWindow="0" windowWidth="28800" windowHeight="12075" xr2:uid="{00000000-000D-0000-FFFF-FFFF00000000}"/>
  </bookViews>
  <sheets>
    <sheet name="Příloha č.4" sheetId="2" r:id="rId1"/>
    <sheet name="Příloha č.5" sheetId="1" r:id="rId2"/>
  </sheets>
  <calcPr calcId="171027"/>
  <fileRecoveryPr autoRecover="0"/>
</workbook>
</file>

<file path=xl/calcChain.xml><?xml version="1.0" encoding="utf-8"?>
<calcChain xmlns="http://schemas.openxmlformats.org/spreadsheetml/2006/main">
  <c r="I23" i="2" l="1"/>
  <c r="I21" i="2"/>
  <c r="K16" i="2"/>
  <c r="K15" i="2"/>
  <c r="K14" i="2"/>
  <c r="K13" i="2"/>
  <c r="K12" i="2"/>
  <c r="K11" i="2"/>
  <c r="J11" i="2"/>
  <c r="J16" i="2" l="1"/>
  <c r="J15" i="2"/>
  <c r="J14" i="2"/>
  <c r="J13" i="2"/>
  <c r="J12" i="2"/>
  <c r="K17" i="2" l="1"/>
  <c r="J17" i="2"/>
</calcChain>
</file>

<file path=xl/sharedStrings.xml><?xml version="1.0" encoding="utf-8"?>
<sst xmlns="http://schemas.openxmlformats.org/spreadsheetml/2006/main" count="639" uniqueCount="217">
  <si>
    <t xml:space="preserve">Uchazeč vyplní nabídkovou cenu zakázky do níže uvedené vzorové tabulky. </t>
  </si>
  <si>
    <t>Publikace</t>
  </si>
  <si>
    <t>Mapa trhací</t>
  </si>
  <si>
    <t>Mapa skládací</t>
  </si>
  <si>
    <t>Barevnost</t>
  </si>
  <si>
    <t>4 / 4</t>
  </si>
  <si>
    <t>Vazba / knihařské úpravy</t>
  </si>
  <si>
    <t>V1</t>
  </si>
  <si>
    <t>V2</t>
  </si>
  <si>
    <t>x</t>
  </si>
  <si>
    <t>24+4</t>
  </si>
  <si>
    <t>32+4</t>
  </si>
  <si>
    <t>Ceník typových formátů je pro uchazeče závazný a bude platný po celou dobu trvání smlouvy. Ceník se stane nedílnou přílohou smlouvy.</t>
  </si>
  <si>
    <t>Plný počet stran</t>
  </si>
  <si>
    <t>CELKEM</t>
  </si>
  <si>
    <t>Finální cena tisku dle dodatečné Objednávky Zadavatele bude odvozena od reálného počtu stran Publikace příslušného typizovaného formátu.</t>
  </si>
  <si>
    <t>56+4</t>
  </si>
  <si>
    <t>Plakát</t>
  </si>
  <si>
    <t>A3</t>
  </si>
  <si>
    <t>Brožura DL</t>
  </si>
  <si>
    <t>Materiál - obálka</t>
  </si>
  <si>
    <t>Materiál - papír</t>
  </si>
  <si>
    <t>matný křídový papír 115g</t>
  </si>
  <si>
    <r>
      <t>Technický parametr - plný počet stran zahrnuje odchylku ± 2 listy (4 strany), která musí být zahrnuta do nabízené ceny.</t>
    </r>
    <r>
      <rPr>
        <b/>
        <vertAlign val="superscript"/>
        <sz val="12"/>
        <color theme="1"/>
        <rFont val="Arial"/>
        <family val="2"/>
        <charset val="238"/>
      </rPr>
      <t> </t>
    </r>
  </si>
  <si>
    <t>44+4</t>
  </si>
  <si>
    <t>64+4</t>
  </si>
  <si>
    <t>Brožura A5 (horizontálně)</t>
  </si>
  <si>
    <t>Leták DL</t>
  </si>
  <si>
    <t>matný křídový papír 150 g</t>
  </si>
  <si>
    <t>matný křídový papír 250 g</t>
  </si>
  <si>
    <t>matný křídový papír 115 g</t>
  </si>
  <si>
    <t>2</t>
  </si>
  <si>
    <t>1 lom</t>
  </si>
  <si>
    <t>lesklý křídový papír 150 g</t>
  </si>
  <si>
    <t>2 lom</t>
  </si>
  <si>
    <t>3 lom</t>
  </si>
  <si>
    <t>4 lom</t>
  </si>
  <si>
    <t>G-Print 100 g</t>
  </si>
  <si>
    <t>Leták DL skládací</t>
  </si>
  <si>
    <t>20+4</t>
  </si>
  <si>
    <t>Brožura A5</t>
  </si>
  <si>
    <t>Formát výška x šířka (mm)</t>
  </si>
  <si>
    <t>4 x lom (3+1) na výsledný formát DL 210 x 100 mm</t>
  </si>
  <si>
    <t>5 x lom (4+1) na výsledný formát DL 210 x 100 mm</t>
  </si>
  <si>
    <t>6x lom (5+1) na výsledný formát DL 210 x 100 mm</t>
  </si>
  <si>
    <t>6 x lom (5+1) na výsledný formát DL 210 x 100 mm</t>
  </si>
  <si>
    <t>lesklý křídový papír 200 g</t>
  </si>
  <si>
    <t>matný křídový papír 200 g</t>
  </si>
  <si>
    <t>Kalendář</t>
  </si>
  <si>
    <t>Pexeso</t>
  </si>
  <si>
    <t>Vizitky</t>
  </si>
  <si>
    <t>A4</t>
  </si>
  <si>
    <t>4 / 0</t>
  </si>
  <si>
    <t>lesklý křídový papír 170 g</t>
  </si>
  <si>
    <t>twin vazba</t>
  </si>
  <si>
    <t>lesklý křídový papír 210 g</t>
  </si>
  <si>
    <t>Desky s chlopněmi</t>
  </si>
  <si>
    <t xml:space="preserve"> lesklý křídový papír 350 g + výsek na vizitku</t>
  </si>
  <si>
    <t>matný křídový papír 350 g</t>
  </si>
  <si>
    <t>8 x lom (7+1) na výsledný formát DL 210 x 100 mm</t>
  </si>
  <si>
    <t>Leták DL skládaný</t>
  </si>
  <si>
    <t>Brožura A6</t>
  </si>
  <si>
    <t>48+4</t>
  </si>
  <si>
    <t>Brožura</t>
  </si>
  <si>
    <t>Brožura B5</t>
  </si>
  <si>
    <t>50+4</t>
  </si>
  <si>
    <t>14 + podkladový list (lepenka 0,5 mm celá záda)</t>
  </si>
  <si>
    <t>Balení - počet ks</t>
  </si>
  <si>
    <t>lepeno v hlavě do trhacího bloku</t>
  </si>
  <si>
    <t>1 blok á 100 ks podlepeno kartonem</t>
  </si>
  <si>
    <t>dle obvyklého balení</t>
  </si>
  <si>
    <t>DL (210 x 99 mm)</t>
  </si>
  <si>
    <t>148 x 210 mm (A5)</t>
  </si>
  <si>
    <t>210 x 148 mm (A5)</t>
  </si>
  <si>
    <t>148 x 105 mm (A6)</t>
  </si>
  <si>
    <t>210 x 210 mm</t>
  </si>
  <si>
    <t>176 x 250 mm</t>
  </si>
  <si>
    <t>DL (210 x 198 mm)</t>
  </si>
  <si>
    <t>DL (210 x 297 mm)</t>
  </si>
  <si>
    <t>DL (210 x 396 mm)</t>
  </si>
  <si>
    <t>DL (210 x 495 mm)</t>
  </si>
  <si>
    <t>420 x 396 mm</t>
  </si>
  <si>
    <t>420 x 495 mm</t>
  </si>
  <si>
    <t>420 x 594 mm</t>
  </si>
  <si>
    <t>420 x 792 mm</t>
  </si>
  <si>
    <t>A3 (297 x 420 mm)</t>
  </si>
  <si>
    <t>A3 (420 x 297 mm)</t>
  </si>
  <si>
    <t>A2 (594 x 420 mm)</t>
  </si>
  <si>
    <t>A1 (841 x 594 mm)</t>
  </si>
  <si>
    <t>A0 (1189 x 841 mm)</t>
  </si>
  <si>
    <t>A4 (297 x 210 mm)</t>
  </si>
  <si>
    <t>3x A4 (297 x 639 mm)</t>
  </si>
  <si>
    <t>50 x 90 mm</t>
  </si>
  <si>
    <t>Celkový náklad - počet ks</t>
  </si>
  <si>
    <t>Celková cena bez DPH</t>
  </si>
  <si>
    <t>Celková cena vč. DPH</t>
  </si>
  <si>
    <t>Celková cena zahrnuje tisk, knihařské zpracování, zabalení publikací a jejich distribuci do sídla a skladu Středočeské centrály cestovního ruchu.</t>
  </si>
  <si>
    <t>Doba dodání v celých dnech: náklad do 10 000 ks včetně</t>
  </si>
  <si>
    <t>Laminace</t>
  </si>
  <si>
    <t>matná 25mic jednostranná</t>
  </si>
  <si>
    <t>30+4</t>
  </si>
  <si>
    <t>Doba dodání bude uvedena vždy v celých dnech a znamená dobu od zaslání objednávky s tiskovými daty zadavatelem dodavateli a až po dobu doručení vytisklých publikací na distribuční místa</t>
  </si>
  <si>
    <t>adresa distribučního místa</t>
  </si>
  <si>
    <t>distribuční místa: sídlo a sklad zadavatele a počet kusů</t>
  </si>
  <si>
    <t>Zlatý pruh Polabí, o.p.s.</t>
  </si>
  <si>
    <t>Zámek Loučeň, Nymburská 1, 289 37, Loučeň 1</t>
  </si>
  <si>
    <t>Město Kutná Hora</t>
  </si>
  <si>
    <t>Sankturinovský dům – Palackého nám. 377, 284 01 Kutná Hora</t>
  </si>
  <si>
    <t>Posázaví o.p.s.</t>
  </si>
  <si>
    <t>Zámek Jemniště 1, 257 01 Postupice, 257 01</t>
  </si>
  <si>
    <t>TOULAVA, o.p.s.</t>
  </si>
  <si>
    <t>Žižkovo náměstí 2/2, 390 01 Tábor</t>
  </si>
  <si>
    <t>Destinační agentura Brdy, organizační složkaEkologického centra Orlov o.p.s.</t>
  </si>
  <si>
    <t>Orlov 79, 261 01, Příbram</t>
  </si>
  <si>
    <t>"Bohemia Centralis" s.p.o.</t>
  </si>
  <si>
    <t>Beroun-Centrum, Husovo nám. 68</t>
  </si>
  <si>
    <t>Sdružení Český ráj, z.s.</t>
  </si>
  <si>
    <t>Antonína Dvořáka 335, 511 01 TURNOV</t>
  </si>
  <si>
    <t>Prague City Tourism, příspěvková organizace</t>
  </si>
  <si>
    <t>Arbesovo nám. 70/4, 150 00 Praha 5</t>
  </si>
  <si>
    <t>Plzeň – TURISMUS, příspěvková organizace</t>
  </si>
  <si>
    <t>náměstí Republiky 41, 301 00 Plzeň</t>
  </si>
  <si>
    <t>Jihočeská centrála cestovního ruchu</t>
  </si>
  <si>
    <t xml:space="preserve">B. Němcové 12/2, 370 80 České Budějovice </t>
  </si>
  <si>
    <t xml:space="preserve">Informační středisko města Ústí nad Labem </t>
  </si>
  <si>
    <t>Mírové náměstí 1/1, 400 01 Ústí nad Labem</t>
  </si>
  <si>
    <t>Městské informační centrum Liberec (Visit Liberec)</t>
  </si>
  <si>
    <t>nám. Dr. E. Beneše 23, 460 59 Liberec</t>
  </si>
  <si>
    <t xml:space="preserve">Infocentrum Hradec Králové </t>
  </si>
  <si>
    <t xml:space="preserve">Destinační společnost Východní Čechy </t>
  </si>
  <si>
    <t>nám. Republiky 12, 530 02 Pardubice</t>
  </si>
  <si>
    <t>Vysočina Tourism, příspěvková organizace</t>
  </si>
  <si>
    <t>Na Stoupách 144/3, 586 01 Jihlava</t>
  </si>
  <si>
    <t>Centrála cestovního ruchu – Jižní Morava, z.s.p.o</t>
  </si>
  <si>
    <t xml:space="preserve">Střední Morava – Sdružení cestovního ruchu </t>
  </si>
  <si>
    <t>Horní náměstí 5, 772 00 Olomouc</t>
  </si>
  <si>
    <t>Centrála cestovního ruchu Východní Moravy o.p.s.</t>
  </si>
  <si>
    <t>J. A. Bati 5520,761 90 Zlín</t>
  </si>
  <si>
    <t xml:space="preserve">Moravian-Silesian Tourism, s.r.o. </t>
  </si>
  <si>
    <t>Vítkovická 3335/15, 702 00 Ostrava</t>
  </si>
  <si>
    <t>Seznam distribučních míst</t>
  </si>
  <si>
    <t>Celková cena za kus zahrnuje tisk, knihařské zpracování, zabalení publikací a jejich distribuci do sídla a skladu Středočeské centrály cestovního ruchu. (adresy v zadávací dokumentaci)</t>
  </si>
  <si>
    <t>Kultura města Mladá Boleslav, a.s. - Infocentrum</t>
  </si>
  <si>
    <t>Železná 107, Mladá Boleslav, 293 01</t>
  </si>
  <si>
    <t>Pražská informační služba</t>
  </si>
  <si>
    <t>Cena celkem za distribuci bez DPH</t>
  </si>
  <si>
    <t>DPH</t>
  </si>
  <si>
    <t>Cena celkem za distribuci včetně DPH</t>
  </si>
  <si>
    <t>ostatní distribuční místa</t>
  </si>
  <si>
    <t>počet kusů</t>
  </si>
  <si>
    <t>cena za tisk a distribuci celkem bez DPH</t>
  </si>
  <si>
    <t>cena za tisk a distribuci celkem včetně DPH</t>
  </si>
  <si>
    <t>INFOCENTRUM MĚSTA Karlovy Vary, o. p. s.,</t>
  </si>
  <si>
    <t>Husovo náměstí 2/270, 360 01 Karlovy Vary</t>
  </si>
  <si>
    <t>Destinační management Hradecko (Turistické informační centrum Hradec Králové)</t>
  </si>
  <si>
    <t xml:space="preserve">Městská hudební síň, Zieglerova 91, 500 03 Hradec Králové </t>
  </si>
  <si>
    <t>Irena Fojtová, TIC JM, Radnická 2, 602 00 Brno</t>
  </si>
  <si>
    <t>Příloha č. 4: vzorový koš</t>
  </si>
  <si>
    <t>Příloha č. 5: Cenová nabídka k rámcové dohodě</t>
  </si>
  <si>
    <t>cena jednoho závozu do 1 000 kusů pobulikací bez DPH</t>
  </si>
  <si>
    <t>cena jednoho závozu do 1 000 kusů pobulikací včetně DPH</t>
  </si>
  <si>
    <t>cena jednoho závozu nad 1 000 kusů pobulikací bez DPH</t>
  </si>
  <si>
    <t>cena jednoho závozu nad 1 000 kusů pobulikací včetně DPH</t>
  </si>
  <si>
    <t>cena za 1 ks bez DPH při nákladu  do 500 kusů</t>
  </si>
  <si>
    <t>Cena za 1 ks vč. DPH při nákladu do 500 kusů</t>
  </si>
  <si>
    <t>cena za 1 ks bez DPH při nákladu do 1 000 kusů</t>
  </si>
  <si>
    <t>Cena za 1 ks vč. DPH při nákladu do 1 000 kusů</t>
  </si>
  <si>
    <t>cena za 1 ks bez DPH při nákladu do 2 000 kusů</t>
  </si>
  <si>
    <t>Cena za 1 ks vč. DPH při nákladu do 2 000 kusů</t>
  </si>
  <si>
    <t>cena za 1 ks bez DPH při nákladu do 3 000 kusů</t>
  </si>
  <si>
    <t>Cena za 1 ks vč. DPH při nákladu do 3 000 kusů</t>
  </si>
  <si>
    <t>cena za 1 ks bez DPH při nákladu do 4 000 kusů</t>
  </si>
  <si>
    <t>Cena za 1 ks vč. DPH při nákladu do 4 000 kusů</t>
  </si>
  <si>
    <t>cena za 1 ks bez DPH při nákladu do 5 000 kusů</t>
  </si>
  <si>
    <t>Cena za 1 ks vč. DPH při nákladu do 5 000 kusů</t>
  </si>
  <si>
    <t>cena za 1 ks bez DPH při nákladu do 6 000 kusů</t>
  </si>
  <si>
    <t>Cena za 1 ks vč. DPH při nákladu do 6 000 kusů</t>
  </si>
  <si>
    <t>cena za 1 ks bez DPH při nákladu do 7 000 kusů</t>
  </si>
  <si>
    <t>Cena za 1 ks vč. DPH při nákladu do 7 000 kusů</t>
  </si>
  <si>
    <t>cena za 1 ks bez DPH při nákladu do 8 000 kusů</t>
  </si>
  <si>
    <t>Cena za 1 ks vč. DPH při nákladu do 8 000 kusů</t>
  </si>
  <si>
    <t>cena za 1 ks bez DPH při nákladu do 9 000 kusů</t>
  </si>
  <si>
    <t>Cena za 1 ks vč. DPH při nákladu do 9 000 kusů</t>
  </si>
  <si>
    <t>cena za 1 ks bez DPH při nákladu do 10 000 kusů</t>
  </si>
  <si>
    <t>Cena za 1 ks vč. DPH při nákladu do 10 000 kusů</t>
  </si>
  <si>
    <t>cena za 1 ks bez DPH při nákladu do 15 000 kusů</t>
  </si>
  <si>
    <t>Cena za 1 ks vč. DPH při nákladu do 15 000 kusů</t>
  </si>
  <si>
    <t>cena za 1 ks bez DPH při nákladu do 100 kusů</t>
  </si>
  <si>
    <t>Cena za 1 ks vč. DPH při nákladu do 100 kusů</t>
  </si>
  <si>
    <t>cena za 1 ks bez DPH při nákladu do 200 kusů</t>
  </si>
  <si>
    <t>Cena za 1 ks vč. DPH při nákladu do 200 kusů</t>
  </si>
  <si>
    <t>cena za 1 ks bez DPH při nákladu do 300 kusů</t>
  </si>
  <si>
    <t>Cena za 1 ks vč. DPH při nákladu do 300 kusů</t>
  </si>
  <si>
    <t>cena za 1 ks bez DPH při nákladu do 400 kusů</t>
  </si>
  <si>
    <t>Cena za 1 ks vč. DPH při nákladu do 400 kusů</t>
  </si>
  <si>
    <t>cena za 1 ks bez DPH při nákladu do 500 kusů</t>
  </si>
  <si>
    <t>cena za 1 ks bez DPH při nákladu do 600 kusů</t>
  </si>
  <si>
    <t>Cena za 1 ks vč. DPH při nákladu do 600 kusů</t>
  </si>
  <si>
    <t>cena za 1 ks bez DPH při nákladu do 700 kusů</t>
  </si>
  <si>
    <t>Cena za 1 ks vč. DPH při nákladu do 700 kusů</t>
  </si>
  <si>
    <t>cena za 1 ks bez DPH při nákladu do 800 kusů</t>
  </si>
  <si>
    <t>Cena za 1 ks vč. DPH při nákladu do 800 kusů</t>
  </si>
  <si>
    <t>cena za 1 ks bez DPH při nákladu do 900 kusů</t>
  </si>
  <si>
    <t>Cena za 1 ks vč. DPH při nákladu do 900 kusů</t>
  </si>
  <si>
    <t>Tabulka s typy publikací platí pro všechny jazykové mutace ČJ, EN, DE, RU, SP, CHI, PL, IT nebo dle požadavku zadavatele</t>
  </si>
  <si>
    <t>Doba dodání v celých dnech: náklad do 20 000 ks včetně</t>
  </si>
  <si>
    <t>Doba dodání v celých dnech: náklad do 30 000 ks včetně</t>
  </si>
  <si>
    <t>Doba dodání v celých dnech: náklad do 40 000 ks včetně</t>
  </si>
  <si>
    <t>Doba dodání v celých dnech: náklad do 50 000 ks včetně</t>
  </si>
  <si>
    <t>Brožura 210 x 210 mm</t>
  </si>
  <si>
    <t>4 000 ks</t>
  </si>
  <si>
    <t>1 000 ks</t>
  </si>
  <si>
    <t>10 000 ks CZ, 5 000 ks EN, 5 000 ks DE, 5 000 ks RU</t>
  </si>
  <si>
    <t>2 000 ks CZ, 1 000 ks EN, 1 000 ks DE</t>
  </si>
  <si>
    <t>2 000 ks CZ, 2 000 ks EN</t>
  </si>
  <si>
    <t>1 000 ks CZ</t>
  </si>
  <si>
    <t>Náklad - počet ks, jazykové verze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</si>
</sst>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2"/>
      <color rgb="FFE6001E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Times New Roman"/>
      <family val="1"/>
      <charset val="238"/>
    </font>
    <font>
      <sz val="10"/>
      <color theme="1"/>
      <name val="Montserrat"/>
      <charset val="238"/>
    </font>
    <font>
      <u/>
      <sz val="10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4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7" borderId="20" xfId="0" applyNumberFormat="1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center" vertical="center" wrapText="1"/>
    </xf>
    <xf numFmtId="0" fontId="2" fillId="7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3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5" borderId="9" xfId="0" applyNumberFormat="1" applyFont="1" applyFill="1" applyBorder="1" applyAlignment="1">
      <alignment horizontal="center" vertical="center" wrapText="1"/>
    </xf>
    <xf numFmtId="0" fontId="2" fillId="7" borderId="20" xfId="0" applyNumberFormat="1" applyFont="1" applyFill="1" applyBorder="1" applyAlignment="1">
      <alignment horizontal="center" vertical="center" wrapText="1"/>
    </xf>
    <xf numFmtId="0" fontId="2" fillId="7" borderId="10" xfId="0" applyNumberFormat="1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center" vertical="center" wrapText="1"/>
    </xf>
    <xf numFmtId="0" fontId="2" fillId="7" borderId="2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2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3" borderId="15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3" borderId="24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12" xfId="0" applyFont="1" applyBorder="1"/>
    <xf numFmtId="0" fontId="2" fillId="0" borderId="12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1" fillId="5" borderId="31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11" fillId="0" borderId="11" xfId="0" applyFont="1" applyBorder="1"/>
    <xf numFmtId="0" fontId="2" fillId="4" borderId="4" xfId="0" applyNumberFormat="1" applyFont="1" applyFill="1" applyBorder="1" applyAlignment="1">
      <alignment wrapText="1"/>
    </xf>
    <xf numFmtId="0" fontId="11" fillId="0" borderId="3" xfId="0" applyFont="1" applyBorder="1"/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2" fillId="4" borderId="4" xfId="0" applyFont="1" applyFill="1" applyBorder="1" applyAlignment="1">
      <alignment wrapText="1"/>
    </xf>
    <xf numFmtId="0" fontId="11" fillId="0" borderId="3" xfId="0" applyFont="1" applyBorder="1" applyAlignment="1">
      <alignment horizontal="left" vertical="center" wrapText="1"/>
    </xf>
    <xf numFmtId="0" fontId="11" fillId="0" borderId="26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4" borderId="14" xfId="0" applyNumberFormat="1" applyFont="1" applyFill="1" applyBorder="1" applyAlignment="1">
      <alignment wrapText="1"/>
    </xf>
    <xf numFmtId="0" fontId="5" fillId="2" borderId="2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</cellXfs>
  <cellStyles count="4">
    <cellStyle name="Hypertextový odkaz 2" xfId="2" xr:uid="{C79DA310-79C7-4EE5-9240-0EC3B9E59021}"/>
    <cellStyle name="Hypertextový odkaz 3" xfId="3" xr:uid="{00000000-0005-0000-0000-000033000000}"/>
    <cellStyle name="Normální" xfId="0" builtinId="0"/>
    <cellStyle name="Normální 2" xfId="1" xr:uid="{8AE989BB-E1BC-49B2-A431-F2470A43089C}"/>
  </cellStyles>
  <dxfs count="0"/>
  <tableStyles count="0" defaultTableStyle="TableStyleMedium2" defaultPivotStyle="PivotStyleLight16"/>
  <colors>
    <mruColors>
      <color rgb="FFE600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5339-A3DD-4E19-AAD3-7AC9651D0B60}">
  <sheetPr>
    <pageSetUpPr fitToPage="1"/>
  </sheetPr>
  <dimension ref="B3:L37"/>
  <sheetViews>
    <sheetView tabSelected="1" topLeftCell="A4" zoomScale="85" zoomScaleNormal="85" workbookViewId="0">
      <selection activeCell="I24" sqref="I24"/>
    </sheetView>
  </sheetViews>
  <sheetFormatPr defaultRowHeight="15" x14ac:dyDescent="0.25"/>
  <cols>
    <col min="1" max="1" width="9.140625" style="25"/>
    <col min="2" max="2" width="29" style="25" customWidth="1"/>
    <col min="3" max="3" width="23.28515625" style="25" customWidth="1"/>
    <col min="4" max="4" width="18.42578125" style="25" customWidth="1"/>
    <col min="5" max="5" width="24.140625" style="25" customWidth="1"/>
    <col min="6" max="6" width="23.5703125" style="25" customWidth="1"/>
    <col min="7" max="7" width="22.140625" style="25" customWidth="1"/>
    <col min="8" max="8" width="19.42578125" style="25" customWidth="1"/>
    <col min="9" max="9" width="23.42578125" style="25" customWidth="1"/>
    <col min="10" max="10" width="23.28515625" style="25" customWidth="1"/>
    <col min="11" max="11" width="23.42578125" style="25" customWidth="1"/>
    <col min="12" max="16384" width="9.140625" style="25"/>
  </cols>
  <sheetData>
    <row r="3" spans="2:12" s="48" customFormat="1" ht="18" x14ac:dyDescent="0.25">
      <c r="B3" s="50" t="s">
        <v>157</v>
      </c>
      <c r="C3" s="50"/>
    </row>
    <row r="5" spans="2:12" x14ac:dyDescent="0.25">
      <c r="B5" s="25" t="s">
        <v>0</v>
      </c>
    </row>
    <row r="7" spans="2:12" s="10" customFormat="1" ht="15.75" x14ac:dyDescent="0.2">
      <c r="B7" s="26" t="s">
        <v>96</v>
      </c>
      <c r="H7" s="34"/>
      <c r="I7" s="34"/>
    </row>
    <row r="8" spans="2:12" s="10" customFormat="1" ht="18.75" x14ac:dyDescent="0.25">
      <c r="B8" s="24" t="s">
        <v>23</v>
      </c>
      <c r="C8" s="21"/>
      <c r="D8" s="21"/>
      <c r="E8" s="21"/>
      <c r="H8" s="35"/>
      <c r="I8" s="35"/>
    </row>
    <row r="9" spans="2:12" ht="15.75" thickBot="1" x14ac:dyDescent="0.3"/>
    <row r="10" spans="2:12" ht="73.5" customHeight="1" thickBot="1" x14ac:dyDescent="0.3">
      <c r="B10" s="32" t="s">
        <v>1</v>
      </c>
      <c r="C10" s="32" t="s">
        <v>41</v>
      </c>
      <c r="D10" s="32" t="s">
        <v>4</v>
      </c>
      <c r="E10" s="32" t="s">
        <v>20</v>
      </c>
      <c r="F10" s="32" t="s">
        <v>21</v>
      </c>
      <c r="G10" s="33" t="s">
        <v>6</v>
      </c>
      <c r="H10" s="36" t="s">
        <v>13</v>
      </c>
      <c r="I10" s="36" t="s">
        <v>216</v>
      </c>
      <c r="J10" s="32" t="s">
        <v>94</v>
      </c>
      <c r="K10" s="32" t="s">
        <v>95</v>
      </c>
      <c r="L10" s="49"/>
    </row>
    <row r="11" spans="2:12" ht="45" x14ac:dyDescent="0.25">
      <c r="B11" s="27" t="s">
        <v>19</v>
      </c>
      <c r="C11" s="28" t="s">
        <v>71</v>
      </c>
      <c r="D11" s="29" t="s">
        <v>5</v>
      </c>
      <c r="E11" s="30" t="s">
        <v>29</v>
      </c>
      <c r="F11" s="30" t="s">
        <v>30</v>
      </c>
      <c r="G11" s="31" t="s">
        <v>7</v>
      </c>
      <c r="H11" s="41" t="s">
        <v>10</v>
      </c>
      <c r="I11" s="40" t="s">
        <v>212</v>
      </c>
      <c r="J11" s="191">
        <f>(10000*'Příloha č.5'!AE12)+(3*5000*'Příloha č.5'!U12)</f>
        <v>0</v>
      </c>
      <c r="K11" s="60">
        <f>J11*1.21</f>
        <v>0</v>
      </c>
    </row>
    <row r="12" spans="2:12" ht="30" x14ac:dyDescent="0.25">
      <c r="B12" s="13" t="s">
        <v>19</v>
      </c>
      <c r="C12" s="28" t="s">
        <v>71</v>
      </c>
      <c r="D12" s="14" t="s">
        <v>5</v>
      </c>
      <c r="E12" s="1" t="s">
        <v>29</v>
      </c>
      <c r="F12" s="1" t="s">
        <v>30</v>
      </c>
      <c r="G12" s="2" t="s">
        <v>7</v>
      </c>
      <c r="H12" s="42" t="s">
        <v>16</v>
      </c>
      <c r="I12" s="41" t="s">
        <v>210</v>
      </c>
      <c r="J12" s="192">
        <f>4000*'Příloha č.5'!S15</f>
        <v>0</v>
      </c>
      <c r="K12" s="15">
        <f>J12*1.21</f>
        <v>0</v>
      </c>
    </row>
    <row r="13" spans="2:12" ht="30" x14ac:dyDescent="0.25">
      <c r="B13" s="13" t="s">
        <v>40</v>
      </c>
      <c r="C13" s="8" t="s">
        <v>73</v>
      </c>
      <c r="D13" s="14" t="s">
        <v>5</v>
      </c>
      <c r="E13" s="1" t="s">
        <v>29</v>
      </c>
      <c r="F13" s="1" t="s">
        <v>22</v>
      </c>
      <c r="G13" s="2" t="s">
        <v>8</v>
      </c>
      <c r="H13" s="42" t="s">
        <v>65</v>
      </c>
      <c r="I13" s="42" t="s">
        <v>211</v>
      </c>
      <c r="J13" s="192">
        <f>1000*'Příloha č.5'!M23</f>
        <v>0</v>
      </c>
      <c r="K13" s="15">
        <f>J13*1.21</f>
        <v>0</v>
      </c>
    </row>
    <row r="14" spans="2:12" ht="30" x14ac:dyDescent="0.25">
      <c r="B14" s="16" t="s">
        <v>27</v>
      </c>
      <c r="C14" s="8" t="s">
        <v>78</v>
      </c>
      <c r="D14" s="3" t="s">
        <v>5</v>
      </c>
      <c r="E14" s="14" t="s">
        <v>9</v>
      </c>
      <c r="F14" s="1" t="s">
        <v>28</v>
      </c>
      <c r="G14" s="5" t="s">
        <v>34</v>
      </c>
      <c r="H14" s="42">
        <v>6</v>
      </c>
      <c r="I14" s="42" t="s">
        <v>213</v>
      </c>
      <c r="J14" s="192">
        <f>(2000*'Příloha č.5'!O34)+(2*1000*'Příloha č.5'!M34)</f>
        <v>0</v>
      </c>
      <c r="K14" s="15">
        <f>J14*1.21</f>
        <v>0</v>
      </c>
    </row>
    <row r="15" spans="2:12" ht="45" x14ac:dyDescent="0.25">
      <c r="B15" s="16" t="s">
        <v>38</v>
      </c>
      <c r="C15" s="17" t="s">
        <v>83</v>
      </c>
      <c r="D15" s="3" t="s">
        <v>5</v>
      </c>
      <c r="E15" s="14" t="s">
        <v>9</v>
      </c>
      <c r="F15" s="1" t="s">
        <v>28</v>
      </c>
      <c r="G15" s="5" t="s">
        <v>45</v>
      </c>
      <c r="H15" s="42" t="s">
        <v>9</v>
      </c>
      <c r="I15" s="42" t="s">
        <v>214</v>
      </c>
      <c r="J15" s="192">
        <f>(2000*'Příloha č.5'!O45)+(2000*'Příloha č.5'!O45)</f>
        <v>0</v>
      </c>
      <c r="K15" s="15">
        <f>J15*1.21</f>
        <v>0</v>
      </c>
    </row>
    <row r="16" spans="2:12" ht="45.75" thickBot="1" x14ac:dyDescent="0.3">
      <c r="B16" s="16" t="s">
        <v>48</v>
      </c>
      <c r="C16" s="18" t="s">
        <v>51</v>
      </c>
      <c r="D16" s="3" t="s">
        <v>52</v>
      </c>
      <c r="E16" s="4" t="s">
        <v>55</v>
      </c>
      <c r="F16" s="4" t="s">
        <v>53</v>
      </c>
      <c r="G16" s="5" t="s">
        <v>54</v>
      </c>
      <c r="H16" s="43" t="s">
        <v>66</v>
      </c>
      <c r="I16" s="43" t="s">
        <v>215</v>
      </c>
      <c r="J16" s="193">
        <f>1000*'Příloha č.5'!AC66</f>
        <v>0</v>
      </c>
      <c r="K16" s="52">
        <f>J16*1.21</f>
        <v>0</v>
      </c>
    </row>
    <row r="17" spans="2:11" ht="15.75" thickBot="1" x14ac:dyDescent="0.3">
      <c r="B17" s="194" t="s">
        <v>14</v>
      </c>
      <c r="C17" s="195"/>
      <c r="D17" s="195"/>
      <c r="E17" s="195"/>
      <c r="F17" s="195"/>
      <c r="G17" s="196"/>
      <c r="H17" s="37"/>
      <c r="I17" s="37"/>
      <c r="J17" s="51">
        <f>J11+J12+J13+J14+J15+J16</f>
        <v>0</v>
      </c>
      <c r="K17" s="51">
        <f>K11+K12+K13+K14+K15+K16</f>
        <v>0</v>
      </c>
    </row>
    <row r="18" spans="2:11" ht="15.75" x14ac:dyDescent="0.25">
      <c r="B18" s="19"/>
      <c r="C18" s="47"/>
      <c r="D18" s="6"/>
      <c r="E18" s="6"/>
      <c r="F18" s="6"/>
      <c r="G18" s="6"/>
      <c r="H18" s="37"/>
      <c r="I18" s="37"/>
      <c r="J18" s="6"/>
      <c r="K18" s="49"/>
    </row>
    <row r="20" spans="2:11" ht="15.75" thickBot="1" x14ac:dyDescent="0.3"/>
    <row r="21" spans="2:11" ht="79.5" thickBot="1" x14ac:dyDescent="0.3">
      <c r="B21" s="101" t="s">
        <v>1</v>
      </c>
      <c r="C21" s="109" t="s">
        <v>93</v>
      </c>
      <c r="D21" s="102" t="s">
        <v>103</v>
      </c>
      <c r="E21" s="101" t="s">
        <v>148</v>
      </c>
      <c r="F21" s="101" t="s">
        <v>149</v>
      </c>
      <c r="G21" s="79"/>
      <c r="H21" s="133" t="s">
        <v>150</v>
      </c>
      <c r="I21" s="126">
        <f>J17+F35</f>
        <v>0</v>
      </c>
    </row>
    <row r="22" spans="2:11" ht="30" x14ac:dyDescent="0.25">
      <c r="B22" s="96" t="s">
        <v>19</v>
      </c>
      <c r="C22" s="114">
        <v>25000</v>
      </c>
      <c r="D22" s="77">
        <v>5000</v>
      </c>
      <c r="E22" s="118" t="s">
        <v>144</v>
      </c>
      <c r="F22" s="120">
        <v>5000</v>
      </c>
      <c r="G22" s="78"/>
      <c r="H22" s="134" t="s">
        <v>146</v>
      </c>
      <c r="I22" s="126"/>
    </row>
    <row r="23" spans="2:11" s="94" customFormat="1" ht="63" x14ac:dyDescent="0.25">
      <c r="B23" s="96"/>
      <c r="C23" s="114"/>
      <c r="D23" s="77"/>
      <c r="E23" s="81" t="s">
        <v>120</v>
      </c>
      <c r="F23" s="120">
        <v>5000</v>
      </c>
      <c r="G23" s="78"/>
      <c r="H23" s="133" t="s">
        <v>151</v>
      </c>
      <c r="I23" s="126">
        <f>K17+F37</f>
        <v>0</v>
      </c>
    </row>
    <row r="24" spans="2:11" s="94" customFormat="1" ht="36" x14ac:dyDescent="0.25">
      <c r="B24" s="96"/>
      <c r="C24" s="114"/>
      <c r="D24" s="77"/>
      <c r="E24" s="81" t="s">
        <v>131</v>
      </c>
      <c r="F24" s="120">
        <v>5000</v>
      </c>
      <c r="G24" s="78"/>
      <c r="H24" s="78"/>
    </row>
    <row r="25" spans="2:11" s="94" customFormat="1" ht="36" x14ac:dyDescent="0.25">
      <c r="B25" s="96"/>
      <c r="C25" s="114"/>
      <c r="D25" s="77"/>
      <c r="E25" s="81" t="s">
        <v>138</v>
      </c>
      <c r="F25" s="120">
        <v>5000</v>
      </c>
      <c r="G25" s="78"/>
      <c r="H25" s="78"/>
    </row>
    <row r="26" spans="2:11" ht="18" x14ac:dyDescent="0.45">
      <c r="B26" s="89" t="s">
        <v>19</v>
      </c>
      <c r="C26" s="115">
        <v>4000</v>
      </c>
      <c r="D26" s="76">
        <v>1000</v>
      </c>
      <c r="E26" s="80" t="s">
        <v>116</v>
      </c>
      <c r="F26" s="121">
        <v>1000</v>
      </c>
      <c r="G26" s="78"/>
      <c r="H26" s="78"/>
    </row>
    <row r="27" spans="2:11" s="94" customFormat="1" ht="36" x14ac:dyDescent="0.25">
      <c r="B27" s="89"/>
      <c r="C27" s="115"/>
      <c r="D27" s="76"/>
      <c r="E27" s="81" t="s">
        <v>128</v>
      </c>
      <c r="F27" s="121">
        <v>1000</v>
      </c>
      <c r="G27" s="78"/>
      <c r="H27" s="78"/>
    </row>
    <row r="28" spans="2:11" s="94" customFormat="1" ht="36" x14ac:dyDescent="0.25">
      <c r="B28" s="89"/>
      <c r="C28" s="115"/>
      <c r="D28" s="76"/>
      <c r="E28" s="81" t="s">
        <v>129</v>
      </c>
      <c r="F28" s="121">
        <v>1000</v>
      </c>
      <c r="G28" s="78"/>
      <c r="H28" s="78"/>
    </row>
    <row r="29" spans="2:11" ht="18" x14ac:dyDescent="0.25">
      <c r="B29" s="89" t="s">
        <v>40</v>
      </c>
      <c r="C29" s="115">
        <v>1000</v>
      </c>
      <c r="D29" s="76">
        <v>1000</v>
      </c>
      <c r="E29" s="81"/>
      <c r="F29" s="121"/>
      <c r="G29" s="78"/>
      <c r="H29" s="78"/>
    </row>
    <row r="30" spans="2:11" ht="54" x14ac:dyDescent="0.25">
      <c r="B30" s="91" t="s">
        <v>27</v>
      </c>
      <c r="C30" s="115">
        <v>4000</v>
      </c>
      <c r="D30" s="76">
        <v>1000</v>
      </c>
      <c r="E30" s="81" t="s">
        <v>142</v>
      </c>
      <c r="F30" s="121">
        <v>2000</v>
      </c>
      <c r="G30" s="78"/>
      <c r="H30" s="78"/>
    </row>
    <row r="31" spans="2:11" s="94" customFormat="1" ht="18" x14ac:dyDescent="0.45">
      <c r="B31" s="91"/>
      <c r="C31" s="115"/>
      <c r="D31" s="76"/>
      <c r="E31" s="80" t="s">
        <v>108</v>
      </c>
      <c r="F31" s="121">
        <v>1000</v>
      </c>
      <c r="G31" s="78"/>
      <c r="H31" s="78"/>
    </row>
    <row r="32" spans="2:11" ht="18" x14ac:dyDescent="0.45">
      <c r="B32" s="91" t="s">
        <v>38</v>
      </c>
      <c r="C32" s="115">
        <v>4000</v>
      </c>
      <c r="D32" s="76">
        <v>1000</v>
      </c>
      <c r="E32" s="80" t="s">
        <v>110</v>
      </c>
      <c r="F32" s="121">
        <v>1500</v>
      </c>
      <c r="G32" s="78"/>
      <c r="H32" s="78"/>
    </row>
    <row r="33" spans="2:8" s="94" customFormat="1" ht="54" x14ac:dyDescent="0.25">
      <c r="B33" s="91"/>
      <c r="C33" s="119"/>
      <c r="D33" s="76"/>
      <c r="E33" s="81" t="s">
        <v>126</v>
      </c>
      <c r="F33" s="121">
        <v>1500</v>
      </c>
      <c r="G33" s="78"/>
      <c r="H33" s="78"/>
    </row>
    <row r="34" spans="2:8" ht="16.5" thickBot="1" x14ac:dyDescent="0.3">
      <c r="B34" s="122" t="s">
        <v>48</v>
      </c>
      <c r="C34" s="116">
        <v>1000</v>
      </c>
      <c r="D34" s="123">
        <v>1000</v>
      </c>
      <c r="E34" s="124">
        <v>0</v>
      </c>
      <c r="F34" s="125"/>
      <c r="G34" s="78"/>
      <c r="H34" s="78"/>
    </row>
    <row r="35" spans="2:8" ht="30" x14ac:dyDescent="0.25">
      <c r="E35" s="127" t="s">
        <v>145</v>
      </c>
      <c r="F35" s="128"/>
    </row>
    <row r="36" spans="2:8" x14ac:dyDescent="0.25">
      <c r="E36" s="129" t="s">
        <v>146</v>
      </c>
      <c r="F36" s="130"/>
    </row>
    <row r="37" spans="2:8" ht="30.75" thickBot="1" x14ac:dyDescent="0.3">
      <c r="E37" s="131" t="s">
        <v>147</v>
      </c>
      <c r="F37" s="132"/>
    </row>
  </sheetData>
  <mergeCells count="1">
    <mergeCell ref="B17:G17"/>
  </mergeCells>
  <pageMargins left="0.7" right="0.7" top="0.78740157499999996" bottom="0.78740157499999996" header="0.3" footer="0.3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H117"/>
  <sheetViews>
    <sheetView topLeftCell="A55" zoomScale="70" zoomScaleNormal="70" workbookViewId="0">
      <selection activeCell="K17" sqref="K17"/>
    </sheetView>
  </sheetViews>
  <sheetFormatPr defaultRowHeight="15" x14ac:dyDescent="0.2"/>
  <cols>
    <col min="1" max="1" width="9.140625" style="10"/>
    <col min="2" max="2" width="61.85546875" style="10" customWidth="1"/>
    <col min="3" max="3" width="60" style="10" bestFit="1" customWidth="1"/>
    <col min="4" max="7" width="22.5703125" style="10" customWidth="1"/>
    <col min="8" max="9" width="16.85546875" style="34" customWidth="1"/>
    <col min="10" max="10" width="16.42578125" style="10" customWidth="1"/>
    <col min="11" max="11" width="18.5703125" style="10" bestFit="1" customWidth="1"/>
    <col min="12" max="12" width="19.5703125" style="10" customWidth="1"/>
    <col min="13" max="34" width="19.5703125" style="54" customWidth="1"/>
    <col min="35" max="16384" width="9.140625" style="10"/>
  </cols>
  <sheetData>
    <row r="2" spans="2:34" s="45" customFormat="1" ht="18" x14ac:dyDescent="0.25">
      <c r="B2" s="44" t="s">
        <v>158</v>
      </c>
      <c r="H2" s="46"/>
      <c r="I2" s="46"/>
    </row>
    <row r="3" spans="2:34" ht="15.75" x14ac:dyDescent="0.2">
      <c r="B3" s="9"/>
    </row>
    <row r="4" spans="2:34" ht="15.75" x14ac:dyDescent="0.2">
      <c r="B4" s="53" t="s">
        <v>0</v>
      </c>
    </row>
    <row r="5" spans="2:34" ht="18.75" x14ac:dyDescent="0.25">
      <c r="B5" s="24" t="s">
        <v>23</v>
      </c>
      <c r="C5" s="21"/>
      <c r="D5" s="21"/>
      <c r="E5" s="21"/>
      <c r="H5" s="35"/>
      <c r="I5" s="35"/>
    </row>
    <row r="6" spans="2:34" ht="15.75" x14ac:dyDescent="0.25">
      <c r="B6" s="24" t="s">
        <v>15</v>
      </c>
      <c r="C6" s="20"/>
      <c r="D6" s="21"/>
      <c r="E6" s="21"/>
      <c r="H6" s="35"/>
      <c r="I6" s="35"/>
    </row>
    <row r="7" spans="2:34" s="54" customFormat="1" ht="15.75" x14ac:dyDescent="0.2">
      <c r="B7" s="59" t="s">
        <v>141</v>
      </c>
      <c r="C7" s="56"/>
      <c r="D7" s="57"/>
      <c r="E7" s="57"/>
      <c r="H7" s="69"/>
      <c r="I7" s="69"/>
    </row>
    <row r="8" spans="2:34" s="54" customFormat="1" ht="15.75" x14ac:dyDescent="0.2">
      <c r="B8" s="59" t="s">
        <v>101</v>
      </c>
      <c r="C8" s="56"/>
      <c r="D8" s="57"/>
      <c r="E8" s="57"/>
      <c r="H8" s="69"/>
      <c r="I8" s="69"/>
    </row>
    <row r="9" spans="2:34" s="54" customFormat="1" ht="15.75" x14ac:dyDescent="0.2">
      <c r="B9" s="59" t="s">
        <v>204</v>
      </c>
      <c r="C9" s="56"/>
      <c r="D9" s="57"/>
      <c r="E9" s="57"/>
      <c r="H9" s="69"/>
      <c r="I9" s="69"/>
    </row>
    <row r="10" spans="2:34" ht="16.5" thickBot="1" x14ac:dyDescent="0.25">
      <c r="B10" s="11"/>
    </row>
    <row r="11" spans="2:34" s="12" customFormat="1" ht="63.75" thickBot="1" x14ac:dyDescent="0.25">
      <c r="B11" s="61" t="s">
        <v>1</v>
      </c>
      <c r="C11" s="61" t="s">
        <v>41</v>
      </c>
      <c r="D11" s="61" t="s">
        <v>4</v>
      </c>
      <c r="E11" s="61" t="s">
        <v>20</v>
      </c>
      <c r="F11" s="61" t="s">
        <v>21</v>
      </c>
      <c r="G11" s="61" t="s">
        <v>98</v>
      </c>
      <c r="H11" s="62" t="s">
        <v>6</v>
      </c>
      <c r="I11" s="70" t="s">
        <v>13</v>
      </c>
      <c r="J11" s="70" t="s">
        <v>67</v>
      </c>
      <c r="K11" s="63" t="s">
        <v>163</v>
      </c>
      <c r="L11" s="61" t="s">
        <v>164</v>
      </c>
      <c r="M11" s="63" t="s">
        <v>165</v>
      </c>
      <c r="N11" s="101" t="s">
        <v>166</v>
      </c>
      <c r="O11" s="63" t="s">
        <v>167</v>
      </c>
      <c r="P11" s="101" t="s">
        <v>168</v>
      </c>
      <c r="Q11" s="63" t="s">
        <v>169</v>
      </c>
      <c r="R11" s="101" t="s">
        <v>170</v>
      </c>
      <c r="S11" s="63" t="s">
        <v>171</v>
      </c>
      <c r="T11" s="101" t="s">
        <v>172</v>
      </c>
      <c r="U11" s="63" t="s">
        <v>173</v>
      </c>
      <c r="V11" s="101" t="s">
        <v>174</v>
      </c>
      <c r="W11" s="63" t="s">
        <v>175</v>
      </c>
      <c r="X11" s="101" t="s">
        <v>176</v>
      </c>
      <c r="Y11" s="63" t="s">
        <v>177</v>
      </c>
      <c r="Z11" s="101" t="s">
        <v>178</v>
      </c>
      <c r="AA11" s="63" t="s">
        <v>179</v>
      </c>
      <c r="AB11" s="101" t="s">
        <v>180</v>
      </c>
      <c r="AC11" s="63" t="s">
        <v>181</v>
      </c>
      <c r="AD11" s="101" t="s">
        <v>182</v>
      </c>
      <c r="AE11" s="63" t="s">
        <v>183</v>
      </c>
      <c r="AF11" s="101" t="s">
        <v>184</v>
      </c>
      <c r="AG11" s="63" t="s">
        <v>185</v>
      </c>
      <c r="AH11" s="101" t="s">
        <v>186</v>
      </c>
    </row>
    <row r="12" spans="2:34" ht="30" x14ac:dyDescent="0.2">
      <c r="B12" s="96" t="s">
        <v>19</v>
      </c>
      <c r="C12" s="97" t="s">
        <v>71</v>
      </c>
      <c r="D12" s="98" t="s">
        <v>5</v>
      </c>
      <c r="E12" s="99" t="s">
        <v>29</v>
      </c>
      <c r="F12" s="99" t="s">
        <v>30</v>
      </c>
      <c r="G12" s="100" t="s">
        <v>9</v>
      </c>
      <c r="H12" s="100" t="s">
        <v>7</v>
      </c>
      <c r="I12" s="111" t="s">
        <v>10</v>
      </c>
      <c r="J12" s="110">
        <v>50</v>
      </c>
      <c r="K12" s="71"/>
      <c r="L12" s="60"/>
      <c r="M12" s="137"/>
      <c r="N12" s="64"/>
      <c r="O12" s="137"/>
      <c r="P12" s="64"/>
      <c r="Q12" s="137"/>
      <c r="R12" s="64"/>
      <c r="S12" s="137"/>
      <c r="T12" s="64"/>
      <c r="U12" s="137"/>
      <c r="V12" s="64"/>
      <c r="W12" s="137"/>
      <c r="X12" s="64"/>
      <c r="Y12" s="137"/>
      <c r="Z12" s="64"/>
      <c r="AA12" s="137"/>
      <c r="AB12" s="64"/>
      <c r="AC12" s="137"/>
      <c r="AD12" s="64"/>
      <c r="AE12" s="137"/>
      <c r="AF12" s="64"/>
      <c r="AG12" s="137"/>
      <c r="AH12" s="160"/>
    </row>
    <row r="13" spans="2:34" ht="30" x14ac:dyDescent="0.2">
      <c r="B13" s="89" t="s">
        <v>19</v>
      </c>
      <c r="C13" s="97" t="s">
        <v>71</v>
      </c>
      <c r="D13" s="90" t="s">
        <v>5</v>
      </c>
      <c r="E13" s="83" t="s">
        <v>29</v>
      </c>
      <c r="F13" s="83" t="s">
        <v>30</v>
      </c>
      <c r="G13" s="100" t="s">
        <v>9</v>
      </c>
      <c r="H13" s="84" t="s">
        <v>7</v>
      </c>
      <c r="I13" s="112" t="s">
        <v>11</v>
      </c>
      <c r="J13" s="111">
        <v>50</v>
      </c>
      <c r="K13" s="72"/>
      <c r="L13" s="55"/>
      <c r="M13" s="138"/>
      <c r="N13" s="65"/>
      <c r="O13" s="138"/>
      <c r="P13" s="65"/>
      <c r="Q13" s="138"/>
      <c r="R13" s="65"/>
      <c r="S13" s="138"/>
      <c r="T13" s="65"/>
      <c r="U13" s="138"/>
      <c r="V13" s="65"/>
      <c r="W13" s="138"/>
      <c r="X13" s="65"/>
      <c r="Y13" s="138"/>
      <c r="Z13" s="65"/>
      <c r="AA13" s="138"/>
      <c r="AB13" s="65"/>
      <c r="AC13" s="138"/>
      <c r="AD13" s="65"/>
      <c r="AE13" s="138"/>
      <c r="AF13" s="65"/>
      <c r="AG13" s="138"/>
      <c r="AH13" s="158"/>
    </row>
    <row r="14" spans="2:34" ht="30" x14ac:dyDescent="0.2">
      <c r="B14" s="89" t="s">
        <v>19</v>
      </c>
      <c r="C14" s="97" t="s">
        <v>71</v>
      </c>
      <c r="D14" s="90" t="s">
        <v>5</v>
      </c>
      <c r="E14" s="83" t="s">
        <v>29</v>
      </c>
      <c r="F14" s="83" t="s">
        <v>30</v>
      </c>
      <c r="G14" s="100" t="s">
        <v>9</v>
      </c>
      <c r="H14" s="84" t="s">
        <v>7</v>
      </c>
      <c r="I14" s="112" t="s">
        <v>24</v>
      </c>
      <c r="J14" s="111">
        <v>50</v>
      </c>
      <c r="K14" s="72"/>
      <c r="L14" s="55"/>
      <c r="M14" s="138"/>
      <c r="N14" s="65"/>
      <c r="O14" s="138"/>
      <c r="P14" s="65"/>
      <c r="Q14" s="138"/>
      <c r="R14" s="65"/>
      <c r="S14" s="138"/>
      <c r="T14" s="65"/>
      <c r="U14" s="138"/>
      <c r="V14" s="65"/>
      <c r="W14" s="138"/>
      <c r="X14" s="65"/>
      <c r="Y14" s="138"/>
      <c r="Z14" s="65"/>
      <c r="AA14" s="138"/>
      <c r="AB14" s="65"/>
      <c r="AC14" s="138"/>
      <c r="AD14" s="65"/>
      <c r="AE14" s="138"/>
      <c r="AF14" s="65"/>
      <c r="AG14" s="138"/>
      <c r="AH14" s="158"/>
    </row>
    <row r="15" spans="2:34" ht="30" x14ac:dyDescent="0.2">
      <c r="B15" s="89" t="s">
        <v>19</v>
      </c>
      <c r="C15" s="97" t="s">
        <v>71</v>
      </c>
      <c r="D15" s="90" t="s">
        <v>5</v>
      </c>
      <c r="E15" s="83" t="s">
        <v>29</v>
      </c>
      <c r="F15" s="83" t="s">
        <v>30</v>
      </c>
      <c r="G15" s="100" t="s">
        <v>9</v>
      </c>
      <c r="H15" s="84" t="s">
        <v>7</v>
      </c>
      <c r="I15" s="112" t="s">
        <v>16</v>
      </c>
      <c r="J15" s="111">
        <v>40</v>
      </c>
      <c r="K15" s="72"/>
      <c r="L15" s="55"/>
      <c r="M15" s="138"/>
      <c r="N15" s="65"/>
      <c r="O15" s="138"/>
      <c r="P15" s="65"/>
      <c r="Q15" s="138"/>
      <c r="R15" s="65"/>
      <c r="S15" s="138"/>
      <c r="T15" s="65"/>
      <c r="U15" s="138"/>
      <c r="V15" s="65"/>
      <c r="W15" s="138"/>
      <c r="X15" s="65"/>
      <c r="Y15" s="138"/>
      <c r="Z15" s="65"/>
      <c r="AA15" s="138"/>
      <c r="AB15" s="65"/>
      <c r="AC15" s="138"/>
      <c r="AD15" s="65"/>
      <c r="AE15" s="138"/>
      <c r="AF15" s="65"/>
      <c r="AG15" s="138"/>
      <c r="AH15" s="158"/>
    </row>
    <row r="16" spans="2:34" ht="30" x14ac:dyDescent="0.2">
      <c r="B16" s="89" t="s">
        <v>19</v>
      </c>
      <c r="C16" s="97" t="s">
        <v>71</v>
      </c>
      <c r="D16" s="90" t="s">
        <v>5</v>
      </c>
      <c r="E16" s="83" t="s">
        <v>29</v>
      </c>
      <c r="F16" s="83" t="s">
        <v>30</v>
      </c>
      <c r="G16" s="100" t="s">
        <v>9</v>
      </c>
      <c r="H16" s="84" t="s">
        <v>8</v>
      </c>
      <c r="I16" s="112" t="s">
        <v>16</v>
      </c>
      <c r="J16" s="111">
        <v>40</v>
      </c>
      <c r="K16" s="72"/>
      <c r="L16" s="55"/>
      <c r="M16" s="138"/>
      <c r="N16" s="65"/>
      <c r="O16" s="138"/>
      <c r="P16" s="65"/>
      <c r="Q16" s="138"/>
      <c r="R16" s="65"/>
      <c r="S16" s="138"/>
      <c r="T16" s="65"/>
      <c r="U16" s="138"/>
      <c r="V16" s="65"/>
      <c r="W16" s="138"/>
      <c r="X16" s="65"/>
      <c r="Y16" s="138"/>
      <c r="Z16" s="65"/>
      <c r="AA16" s="138"/>
      <c r="AB16" s="65"/>
      <c r="AC16" s="138"/>
      <c r="AD16" s="65"/>
      <c r="AE16" s="138"/>
      <c r="AF16" s="65"/>
      <c r="AG16" s="138"/>
      <c r="AH16" s="158"/>
    </row>
    <row r="17" spans="2:34" ht="30" x14ac:dyDescent="0.2">
      <c r="B17" s="89" t="s">
        <v>19</v>
      </c>
      <c r="C17" s="97" t="s">
        <v>71</v>
      </c>
      <c r="D17" s="90" t="s">
        <v>5</v>
      </c>
      <c r="E17" s="83" t="s">
        <v>29</v>
      </c>
      <c r="F17" s="83" t="s">
        <v>30</v>
      </c>
      <c r="G17" s="100" t="s">
        <v>9</v>
      </c>
      <c r="H17" s="84" t="s">
        <v>8</v>
      </c>
      <c r="I17" s="112" t="s">
        <v>25</v>
      </c>
      <c r="J17" s="111">
        <v>40</v>
      </c>
      <c r="K17" s="72"/>
      <c r="L17" s="55"/>
      <c r="M17" s="138"/>
      <c r="N17" s="65"/>
      <c r="O17" s="138"/>
      <c r="P17" s="65"/>
      <c r="Q17" s="138"/>
      <c r="R17" s="65"/>
      <c r="S17" s="138"/>
      <c r="T17" s="65"/>
      <c r="U17" s="138"/>
      <c r="V17" s="65"/>
      <c r="W17" s="138"/>
      <c r="X17" s="65"/>
      <c r="Y17" s="138"/>
      <c r="Z17" s="65"/>
      <c r="AA17" s="138"/>
      <c r="AB17" s="65"/>
      <c r="AC17" s="138"/>
      <c r="AD17" s="65"/>
      <c r="AE17" s="138"/>
      <c r="AF17" s="65"/>
      <c r="AG17" s="138"/>
      <c r="AH17" s="158"/>
    </row>
    <row r="18" spans="2:34" ht="30" x14ac:dyDescent="0.2">
      <c r="B18" s="89" t="s">
        <v>26</v>
      </c>
      <c r="C18" s="88" t="s">
        <v>72</v>
      </c>
      <c r="D18" s="90" t="s">
        <v>5</v>
      </c>
      <c r="E18" s="95" t="s">
        <v>29</v>
      </c>
      <c r="F18" s="95" t="s">
        <v>28</v>
      </c>
      <c r="G18" s="117" t="s">
        <v>99</v>
      </c>
      <c r="H18" s="84" t="s">
        <v>7</v>
      </c>
      <c r="I18" s="112" t="s">
        <v>39</v>
      </c>
      <c r="J18" s="112">
        <v>50</v>
      </c>
      <c r="K18" s="72"/>
      <c r="L18" s="55"/>
      <c r="M18" s="138"/>
      <c r="N18" s="65"/>
      <c r="O18" s="138"/>
      <c r="P18" s="65"/>
      <c r="Q18" s="138"/>
      <c r="R18" s="65"/>
      <c r="S18" s="138"/>
      <c r="T18" s="65"/>
      <c r="U18" s="138"/>
      <c r="V18" s="65"/>
      <c r="W18" s="138"/>
      <c r="X18" s="65"/>
      <c r="Y18" s="138"/>
      <c r="Z18" s="65"/>
      <c r="AA18" s="138"/>
      <c r="AB18" s="65"/>
      <c r="AC18" s="138"/>
      <c r="AD18" s="65"/>
      <c r="AE18" s="138"/>
      <c r="AF18" s="65"/>
      <c r="AG18" s="138"/>
      <c r="AH18" s="158"/>
    </row>
    <row r="19" spans="2:34" ht="30" x14ac:dyDescent="0.2">
      <c r="B19" s="89" t="s">
        <v>26</v>
      </c>
      <c r="C19" s="88" t="s">
        <v>72</v>
      </c>
      <c r="D19" s="90" t="s">
        <v>5</v>
      </c>
      <c r="E19" s="95" t="s">
        <v>29</v>
      </c>
      <c r="F19" s="95" t="s">
        <v>28</v>
      </c>
      <c r="G19" s="100" t="s">
        <v>9</v>
      </c>
      <c r="H19" s="84" t="s">
        <v>7</v>
      </c>
      <c r="I19" s="112" t="s">
        <v>39</v>
      </c>
      <c r="J19" s="112">
        <v>50</v>
      </c>
      <c r="K19" s="72"/>
      <c r="L19" s="55"/>
      <c r="M19" s="138"/>
      <c r="N19" s="65"/>
      <c r="O19" s="138"/>
      <c r="P19" s="65"/>
      <c r="Q19" s="138"/>
      <c r="R19" s="65"/>
      <c r="S19" s="138"/>
      <c r="T19" s="65"/>
      <c r="U19" s="138"/>
      <c r="V19" s="65"/>
      <c r="W19" s="138"/>
      <c r="X19" s="65"/>
      <c r="Y19" s="138"/>
      <c r="Z19" s="65"/>
      <c r="AA19" s="138"/>
      <c r="AB19" s="65"/>
      <c r="AC19" s="138"/>
      <c r="AD19" s="65"/>
      <c r="AE19" s="138"/>
      <c r="AF19" s="65"/>
      <c r="AG19" s="138"/>
      <c r="AH19" s="158"/>
    </row>
    <row r="20" spans="2:34" ht="30" x14ac:dyDescent="0.2">
      <c r="B20" s="89" t="s">
        <v>40</v>
      </c>
      <c r="C20" s="88" t="s">
        <v>73</v>
      </c>
      <c r="D20" s="90" t="s">
        <v>5</v>
      </c>
      <c r="E20" s="83" t="s">
        <v>29</v>
      </c>
      <c r="F20" s="83" t="s">
        <v>22</v>
      </c>
      <c r="G20" s="117" t="s">
        <v>99</v>
      </c>
      <c r="H20" s="84" t="s">
        <v>8</v>
      </c>
      <c r="I20" s="112" t="s">
        <v>100</v>
      </c>
      <c r="J20" s="112">
        <v>50</v>
      </c>
      <c r="K20" s="72"/>
      <c r="L20" s="55"/>
      <c r="M20" s="138"/>
      <c r="N20" s="65"/>
      <c r="O20" s="138"/>
      <c r="P20" s="65"/>
      <c r="Q20" s="138"/>
      <c r="R20" s="65"/>
      <c r="S20" s="138"/>
      <c r="T20" s="65"/>
      <c r="U20" s="138"/>
      <c r="V20" s="65"/>
      <c r="W20" s="138"/>
      <c r="X20" s="65"/>
      <c r="Y20" s="138"/>
      <c r="Z20" s="65"/>
      <c r="AA20" s="138"/>
      <c r="AB20" s="65"/>
      <c r="AC20" s="138"/>
      <c r="AD20" s="65"/>
      <c r="AE20" s="138"/>
      <c r="AF20" s="65"/>
      <c r="AG20" s="138"/>
      <c r="AH20" s="158"/>
    </row>
    <row r="21" spans="2:34" ht="30" x14ac:dyDescent="0.2">
      <c r="B21" s="89" t="s">
        <v>40</v>
      </c>
      <c r="C21" s="88" t="s">
        <v>73</v>
      </c>
      <c r="D21" s="90" t="s">
        <v>5</v>
      </c>
      <c r="E21" s="83" t="s">
        <v>29</v>
      </c>
      <c r="F21" s="83" t="s">
        <v>22</v>
      </c>
      <c r="G21" s="100" t="s">
        <v>9</v>
      </c>
      <c r="H21" s="84" t="s">
        <v>8</v>
      </c>
      <c r="I21" s="112" t="s">
        <v>100</v>
      </c>
      <c r="J21" s="112">
        <v>50</v>
      </c>
      <c r="K21" s="72"/>
      <c r="L21" s="55"/>
      <c r="M21" s="138"/>
      <c r="N21" s="65"/>
      <c r="O21" s="138"/>
      <c r="P21" s="65"/>
      <c r="Q21" s="138"/>
      <c r="R21" s="65"/>
      <c r="S21" s="138"/>
      <c r="T21" s="65"/>
      <c r="U21" s="138"/>
      <c r="V21" s="65"/>
      <c r="W21" s="138"/>
      <c r="X21" s="65"/>
      <c r="Y21" s="138"/>
      <c r="Z21" s="65"/>
      <c r="AA21" s="138"/>
      <c r="AB21" s="65"/>
      <c r="AC21" s="138"/>
      <c r="AD21" s="65"/>
      <c r="AE21" s="138"/>
      <c r="AF21" s="65"/>
      <c r="AG21" s="138"/>
      <c r="AH21" s="158"/>
    </row>
    <row r="22" spans="2:34" ht="30" x14ac:dyDescent="0.2">
      <c r="B22" s="89" t="s">
        <v>40</v>
      </c>
      <c r="C22" s="88" t="s">
        <v>73</v>
      </c>
      <c r="D22" s="90" t="s">
        <v>5</v>
      </c>
      <c r="E22" s="83" t="s">
        <v>29</v>
      </c>
      <c r="F22" s="83" t="s">
        <v>22</v>
      </c>
      <c r="G22" s="117" t="s">
        <v>99</v>
      </c>
      <c r="H22" s="84" t="s">
        <v>8</v>
      </c>
      <c r="I22" s="112" t="s">
        <v>65</v>
      </c>
      <c r="J22" s="112">
        <v>40</v>
      </c>
      <c r="K22" s="72"/>
      <c r="L22" s="55"/>
      <c r="M22" s="138"/>
      <c r="N22" s="65"/>
      <c r="O22" s="138"/>
      <c r="P22" s="65"/>
      <c r="Q22" s="138"/>
      <c r="R22" s="65"/>
      <c r="S22" s="138"/>
      <c r="T22" s="65"/>
      <c r="U22" s="138"/>
      <c r="V22" s="65"/>
      <c r="W22" s="138"/>
      <c r="X22" s="65"/>
      <c r="Y22" s="138"/>
      <c r="Z22" s="65"/>
      <c r="AA22" s="138"/>
      <c r="AB22" s="65"/>
      <c r="AC22" s="138"/>
      <c r="AD22" s="65"/>
      <c r="AE22" s="138"/>
      <c r="AF22" s="65"/>
      <c r="AG22" s="138"/>
      <c r="AH22" s="158"/>
    </row>
    <row r="23" spans="2:34" ht="30" x14ac:dyDescent="0.2">
      <c r="B23" s="89" t="s">
        <v>40</v>
      </c>
      <c r="C23" s="88" t="s">
        <v>73</v>
      </c>
      <c r="D23" s="90" t="s">
        <v>5</v>
      </c>
      <c r="E23" s="83" t="s">
        <v>29</v>
      </c>
      <c r="F23" s="83" t="s">
        <v>22</v>
      </c>
      <c r="G23" s="100" t="s">
        <v>9</v>
      </c>
      <c r="H23" s="84" t="s">
        <v>8</v>
      </c>
      <c r="I23" s="112" t="s">
        <v>65</v>
      </c>
      <c r="J23" s="112">
        <v>40</v>
      </c>
      <c r="K23" s="72"/>
      <c r="L23" s="55"/>
      <c r="M23" s="138"/>
      <c r="N23" s="65"/>
      <c r="O23" s="138"/>
      <c r="P23" s="65"/>
      <c r="Q23" s="138"/>
      <c r="R23" s="65"/>
      <c r="S23" s="138"/>
      <c r="T23" s="65"/>
      <c r="U23" s="138"/>
      <c r="V23" s="65"/>
      <c r="W23" s="138"/>
      <c r="X23" s="65"/>
      <c r="Y23" s="138"/>
      <c r="Z23" s="65"/>
      <c r="AA23" s="138"/>
      <c r="AB23" s="65"/>
      <c r="AC23" s="138"/>
      <c r="AD23" s="65"/>
      <c r="AE23" s="138"/>
      <c r="AF23" s="65"/>
      <c r="AG23" s="138"/>
      <c r="AH23" s="158"/>
    </row>
    <row r="24" spans="2:34" ht="30" x14ac:dyDescent="0.2">
      <c r="B24" s="89" t="s">
        <v>61</v>
      </c>
      <c r="C24" s="88" t="s">
        <v>74</v>
      </c>
      <c r="D24" s="90" t="s">
        <v>5</v>
      </c>
      <c r="E24" s="83" t="s">
        <v>29</v>
      </c>
      <c r="F24" s="83" t="s">
        <v>22</v>
      </c>
      <c r="G24" s="100" t="s">
        <v>9</v>
      </c>
      <c r="H24" s="84" t="s">
        <v>7</v>
      </c>
      <c r="I24" s="112" t="s">
        <v>39</v>
      </c>
      <c r="J24" s="112">
        <v>50</v>
      </c>
      <c r="K24" s="72"/>
      <c r="L24" s="55"/>
      <c r="M24" s="138"/>
      <c r="N24" s="65"/>
      <c r="O24" s="138"/>
      <c r="P24" s="65"/>
      <c r="Q24" s="138"/>
      <c r="R24" s="65"/>
      <c r="S24" s="138"/>
      <c r="T24" s="65"/>
      <c r="U24" s="138"/>
      <c r="V24" s="65"/>
      <c r="W24" s="138"/>
      <c r="X24" s="65"/>
      <c r="Y24" s="138"/>
      <c r="Z24" s="65"/>
      <c r="AA24" s="138"/>
      <c r="AB24" s="65"/>
      <c r="AC24" s="138"/>
      <c r="AD24" s="65"/>
      <c r="AE24" s="138"/>
      <c r="AF24" s="65"/>
      <c r="AG24" s="138"/>
      <c r="AH24" s="158"/>
    </row>
    <row r="25" spans="2:34" ht="30" x14ac:dyDescent="0.2">
      <c r="B25" s="89" t="s">
        <v>61</v>
      </c>
      <c r="C25" s="88" t="s">
        <v>74</v>
      </c>
      <c r="D25" s="90" t="s">
        <v>5</v>
      </c>
      <c r="E25" s="83" t="s">
        <v>29</v>
      </c>
      <c r="F25" s="83" t="s">
        <v>22</v>
      </c>
      <c r="G25" s="100" t="s">
        <v>9</v>
      </c>
      <c r="H25" s="84" t="s">
        <v>8</v>
      </c>
      <c r="I25" s="112" t="s">
        <v>62</v>
      </c>
      <c r="J25" s="112">
        <v>40</v>
      </c>
      <c r="K25" s="72"/>
      <c r="L25" s="55"/>
      <c r="M25" s="138"/>
      <c r="N25" s="65"/>
      <c r="O25" s="138"/>
      <c r="P25" s="65"/>
      <c r="Q25" s="138"/>
      <c r="R25" s="65"/>
      <c r="S25" s="138"/>
      <c r="T25" s="65"/>
      <c r="U25" s="138"/>
      <c r="V25" s="65"/>
      <c r="W25" s="138"/>
      <c r="X25" s="65"/>
      <c r="Y25" s="138"/>
      <c r="Z25" s="65"/>
      <c r="AA25" s="138"/>
      <c r="AB25" s="65"/>
      <c r="AC25" s="138"/>
      <c r="AD25" s="65"/>
      <c r="AE25" s="138"/>
      <c r="AF25" s="65"/>
      <c r="AG25" s="138"/>
      <c r="AH25" s="158"/>
    </row>
    <row r="26" spans="2:34" ht="30" x14ac:dyDescent="0.2">
      <c r="B26" s="89" t="s">
        <v>63</v>
      </c>
      <c r="C26" s="88" t="s">
        <v>75</v>
      </c>
      <c r="D26" s="90" t="s">
        <v>5</v>
      </c>
      <c r="E26" s="83" t="s">
        <v>29</v>
      </c>
      <c r="F26" s="83" t="s">
        <v>22</v>
      </c>
      <c r="G26" s="100" t="s">
        <v>9</v>
      </c>
      <c r="H26" s="84" t="s">
        <v>7</v>
      </c>
      <c r="I26" s="112" t="s">
        <v>39</v>
      </c>
      <c r="J26" s="112">
        <v>50</v>
      </c>
      <c r="K26" s="72"/>
      <c r="L26" s="55"/>
      <c r="M26" s="138"/>
      <c r="N26" s="65"/>
      <c r="O26" s="138"/>
      <c r="P26" s="65"/>
      <c r="Q26" s="138"/>
      <c r="R26" s="65"/>
      <c r="S26" s="138"/>
      <c r="T26" s="65"/>
      <c r="U26" s="138"/>
      <c r="V26" s="65"/>
      <c r="W26" s="138"/>
      <c r="X26" s="65"/>
      <c r="Y26" s="138"/>
      <c r="Z26" s="65"/>
      <c r="AA26" s="138"/>
      <c r="AB26" s="65"/>
      <c r="AC26" s="138"/>
      <c r="AD26" s="65"/>
      <c r="AE26" s="138"/>
      <c r="AF26" s="65"/>
      <c r="AG26" s="138"/>
      <c r="AH26" s="158"/>
    </row>
    <row r="27" spans="2:34" ht="30" x14ac:dyDescent="0.2">
      <c r="B27" s="89" t="s">
        <v>64</v>
      </c>
      <c r="C27" s="88" t="s">
        <v>76</v>
      </c>
      <c r="D27" s="90" t="s">
        <v>5</v>
      </c>
      <c r="E27" s="83" t="s">
        <v>29</v>
      </c>
      <c r="F27" s="83" t="s">
        <v>22</v>
      </c>
      <c r="G27" s="100" t="s">
        <v>9</v>
      </c>
      <c r="H27" s="84" t="s">
        <v>7</v>
      </c>
      <c r="I27" s="112" t="s">
        <v>39</v>
      </c>
      <c r="J27" s="112">
        <v>50</v>
      </c>
      <c r="K27" s="72"/>
      <c r="L27" s="55"/>
      <c r="M27" s="138"/>
      <c r="N27" s="65"/>
      <c r="O27" s="138"/>
      <c r="P27" s="65"/>
      <c r="Q27" s="138"/>
      <c r="R27" s="65"/>
      <c r="S27" s="138"/>
      <c r="T27" s="65"/>
      <c r="U27" s="138"/>
      <c r="V27" s="65"/>
      <c r="W27" s="138"/>
      <c r="X27" s="65"/>
      <c r="Y27" s="138"/>
      <c r="Z27" s="65"/>
      <c r="AA27" s="138"/>
      <c r="AB27" s="65"/>
      <c r="AC27" s="138"/>
      <c r="AD27" s="65"/>
      <c r="AE27" s="138"/>
      <c r="AF27" s="65"/>
      <c r="AG27" s="138"/>
      <c r="AH27" s="158"/>
    </row>
    <row r="28" spans="2:34" ht="30" x14ac:dyDescent="0.2">
      <c r="B28" s="89" t="s">
        <v>64</v>
      </c>
      <c r="C28" s="88" t="s">
        <v>76</v>
      </c>
      <c r="D28" s="90" t="s">
        <v>5</v>
      </c>
      <c r="E28" s="83" t="s">
        <v>29</v>
      </c>
      <c r="F28" s="83" t="s">
        <v>22</v>
      </c>
      <c r="G28" s="100" t="s">
        <v>9</v>
      </c>
      <c r="H28" s="84" t="s">
        <v>8</v>
      </c>
      <c r="I28" s="112" t="s">
        <v>62</v>
      </c>
      <c r="J28" s="112">
        <v>40</v>
      </c>
      <c r="K28" s="72"/>
      <c r="L28" s="55"/>
      <c r="M28" s="138"/>
      <c r="N28" s="65"/>
      <c r="O28" s="138"/>
      <c r="P28" s="65"/>
      <c r="Q28" s="138"/>
      <c r="R28" s="65"/>
      <c r="S28" s="138"/>
      <c r="T28" s="65"/>
      <c r="U28" s="138"/>
      <c r="V28" s="65"/>
      <c r="W28" s="138"/>
      <c r="X28" s="65"/>
      <c r="Y28" s="138"/>
      <c r="Z28" s="65"/>
      <c r="AA28" s="138"/>
      <c r="AB28" s="65"/>
      <c r="AC28" s="138"/>
      <c r="AD28" s="65"/>
      <c r="AE28" s="138"/>
      <c r="AF28" s="65"/>
      <c r="AG28" s="138"/>
      <c r="AH28" s="158"/>
    </row>
    <row r="29" spans="2:34" ht="15.75" x14ac:dyDescent="0.2">
      <c r="B29" s="104"/>
      <c r="C29" s="105"/>
      <c r="D29" s="106"/>
      <c r="E29" s="107"/>
      <c r="F29" s="107"/>
      <c r="G29" s="108"/>
      <c r="H29" s="108"/>
      <c r="I29" s="112"/>
      <c r="J29" s="112"/>
      <c r="K29" s="73"/>
      <c r="L29" s="67"/>
      <c r="M29" s="138"/>
      <c r="N29" s="68"/>
      <c r="O29" s="138"/>
      <c r="P29" s="68"/>
      <c r="Q29" s="138"/>
      <c r="R29" s="68"/>
      <c r="S29" s="138"/>
      <c r="T29" s="68"/>
      <c r="U29" s="138"/>
      <c r="V29" s="68"/>
      <c r="W29" s="138"/>
      <c r="X29" s="68"/>
      <c r="Y29" s="138"/>
      <c r="Z29" s="68"/>
      <c r="AA29" s="138"/>
      <c r="AB29" s="68"/>
      <c r="AC29" s="138"/>
      <c r="AD29" s="68"/>
      <c r="AE29" s="138"/>
      <c r="AF29" s="68"/>
      <c r="AG29" s="138"/>
      <c r="AH29" s="159"/>
    </row>
    <row r="30" spans="2:34" ht="30" x14ac:dyDescent="0.2">
      <c r="B30" s="89" t="s">
        <v>27</v>
      </c>
      <c r="C30" s="97" t="s">
        <v>71</v>
      </c>
      <c r="D30" s="90" t="s">
        <v>5</v>
      </c>
      <c r="E30" s="90" t="s">
        <v>9</v>
      </c>
      <c r="F30" s="83" t="s">
        <v>28</v>
      </c>
      <c r="G30" s="100" t="s">
        <v>9</v>
      </c>
      <c r="H30" s="84" t="s">
        <v>9</v>
      </c>
      <c r="I30" s="112" t="s">
        <v>31</v>
      </c>
      <c r="J30" s="112">
        <v>100</v>
      </c>
      <c r="K30" s="72"/>
      <c r="L30" s="55"/>
      <c r="M30" s="138"/>
      <c r="N30" s="65"/>
      <c r="O30" s="138"/>
      <c r="P30" s="65"/>
      <c r="Q30" s="138"/>
      <c r="R30" s="65"/>
      <c r="S30" s="138"/>
      <c r="T30" s="65"/>
      <c r="U30" s="138"/>
      <c r="V30" s="65"/>
      <c r="W30" s="138"/>
      <c r="X30" s="65"/>
      <c r="Y30" s="138"/>
      <c r="Z30" s="65"/>
      <c r="AA30" s="138"/>
      <c r="AB30" s="65"/>
      <c r="AC30" s="138"/>
      <c r="AD30" s="65"/>
      <c r="AE30" s="138"/>
      <c r="AF30" s="65"/>
      <c r="AG30" s="138"/>
      <c r="AH30" s="158"/>
    </row>
    <row r="31" spans="2:34" ht="30" x14ac:dyDescent="0.2">
      <c r="B31" s="89" t="s">
        <v>27</v>
      </c>
      <c r="C31" s="97" t="s">
        <v>71</v>
      </c>
      <c r="D31" s="90" t="s">
        <v>5</v>
      </c>
      <c r="E31" s="90" t="s">
        <v>9</v>
      </c>
      <c r="F31" s="83" t="s">
        <v>33</v>
      </c>
      <c r="G31" s="100" t="s">
        <v>9</v>
      </c>
      <c r="H31" s="84" t="s">
        <v>9</v>
      </c>
      <c r="I31" s="112">
        <v>2</v>
      </c>
      <c r="J31" s="112">
        <v>100</v>
      </c>
      <c r="K31" s="72"/>
      <c r="L31" s="55"/>
      <c r="M31" s="138"/>
      <c r="N31" s="65"/>
      <c r="O31" s="138"/>
      <c r="P31" s="65"/>
      <c r="Q31" s="138"/>
      <c r="R31" s="65"/>
      <c r="S31" s="138"/>
      <c r="T31" s="65"/>
      <c r="U31" s="138"/>
      <c r="V31" s="65"/>
      <c r="W31" s="138"/>
      <c r="X31" s="65"/>
      <c r="Y31" s="138"/>
      <c r="Z31" s="65"/>
      <c r="AA31" s="138"/>
      <c r="AB31" s="65"/>
      <c r="AC31" s="138"/>
      <c r="AD31" s="65"/>
      <c r="AE31" s="138"/>
      <c r="AF31" s="65"/>
      <c r="AG31" s="138"/>
      <c r="AH31" s="158"/>
    </row>
    <row r="32" spans="2:34" ht="30" x14ac:dyDescent="0.2">
      <c r="B32" s="91" t="s">
        <v>27</v>
      </c>
      <c r="C32" s="88" t="s">
        <v>77</v>
      </c>
      <c r="D32" s="85" t="s">
        <v>5</v>
      </c>
      <c r="E32" s="90" t="s">
        <v>9</v>
      </c>
      <c r="F32" s="83" t="s">
        <v>28</v>
      </c>
      <c r="G32" s="100" t="s">
        <v>9</v>
      </c>
      <c r="H32" s="87" t="s">
        <v>32</v>
      </c>
      <c r="I32" s="112">
        <v>4</v>
      </c>
      <c r="J32" s="112">
        <v>100</v>
      </c>
      <c r="K32" s="72"/>
      <c r="L32" s="55"/>
      <c r="M32" s="138"/>
      <c r="N32" s="65"/>
      <c r="O32" s="138"/>
      <c r="P32" s="65"/>
      <c r="Q32" s="138"/>
      <c r="R32" s="65"/>
      <c r="S32" s="138"/>
      <c r="T32" s="65"/>
      <c r="U32" s="138"/>
      <c r="V32" s="65"/>
      <c r="W32" s="138"/>
      <c r="X32" s="65"/>
      <c r="Y32" s="138"/>
      <c r="Z32" s="65"/>
      <c r="AA32" s="138"/>
      <c r="AB32" s="65"/>
      <c r="AC32" s="138"/>
      <c r="AD32" s="65"/>
      <c r="AE32" s="138"/>
      <c r="AF32" s="65"/>
      <c r="AG32" s="138"/>
      <c r="AH32" s="158"/>
    </row>
    <row r="33" spans="2:34" ht="30" x14ac:dyDescent="0.2">
      <c r="B33" s="91" t="s">
        <v>27</v>
      </c>
      <c r="C33" s="88" t="s">
        <v>77</v>
      </c>
      <c r="D33" s="85" t="s">
        <v>5</v>
      </c>
      <c r="E33" s="90" t="s">
        <v>9</v>
      </c>
      <c r="F33" s="83" t="s">
        <v>33</v>
      </c>
      <c r="G33" s="100" t="s">
        <v>9</v>
      </c>
      <c r="H33" s="87" t="s">
        <v>32</v>
      </c>
      <c r="I33" s="112">
        <v>4</v>
      </c>
      <c r="J33" s="112">
        <v>100</v>
      </c>
      <c r="K33" s="72"/>
      <c r="L33" s="55"/>
      <c r="M33" s="138"/>
      <c r="N33" s="65"/>
      <c r="O33" s="138"/>
      <c r="P33" s="65"/>
      <c r="Q33" s="138"/>
      <c r="R33" s="65"/>
      <c r="S33" s="138"/>
      <c r="T33" s="65"/>
      <c r="U33" s="138"/>
      <c r="V33" s="65"/>
      <c r="W33" s="138"/>
      <c r="X33" s="65"/>
      <c r="Y33" s="138"/>
      <c r="Z33" s="65"/>
      <c r="AA33" s="138"/>
      <c r="AB33" s="65"/>
      <c r="AC33" s="138"/>
      <c r="AD33" s="65"/>
      <c r="AE33" s="138"/>
      <c r="AF33" s="65"/>
      <c r="AG33" s="138"/>
      <c r="AH33" s="158"/>
    </row>
    <row r="34" spans="2:34" ht="30" x14ac:dyDescent="0.2">
      <c r="B34" s="91" t="s">
        <v>27</v>
      </c>
      <c r="C34" s="88" t="s">
        <v>78</v>
      </c>
      <c r="D34" s="85" t="s">
        <v>5</v>
      </c>
      <c r="E34" s="90" t="s">
        <v>9</v>
      </c>
      <c r="F34" s="83" t="s">
        <v>28</v>
      </c>
      <c r="G34" s="100" t="s">
        <v>9</v>
      </c>
      <c r="H34" s="87" t="s">
        <v>34</v>
      </c>
      <c r="I34" s="112">
        <v>6</v>
      </c>
      <c r="J34" s="112">
        <v>100</v>
      </c>
      <c r="K34" s="72"/>
      <c r="L34" s="55"/>
      <c r="M34" s="138"/>
      <c r="N34" s="65"/>
      <c r="O34" s="138"/>
      <c r="P34" s="65"/>
      <c r="Q34" s="138"/>
      <c r="R34" s="65"/>
      <c r="S34" s="138"/>
      <c r="T34" s="65"/>
      <c r="U34" s="138"/>
      <c r="V34" s="65"/>
      <c r="W34" s="138"/>
      <c r="X34" s="65"/>
      <c r="Y34" s="138"/>
      <c r="Z34" s="65"/>
      <c r="AA34" s="138"/>
      <c r="AB34" s="65"/>
      <c r="AC34" s="138"/>
      <c r="AD34" s="65"/>
      <c r="AE34" s="138"/>
      <c r="AF34" s="65"/>
      <c r="AG34" s="138"/>
      <c r="AH34" s="158"/>
    </row>
    <row r="35" spans="2:34" ht="30" x14ac:dyDescent="0.2">
      <c r="B35" s="91" t="s">
        <v>27</v>
      </c>
      <c r="C35" s="88" t="s">
        <v>78</v>
      </c>
      <c r="D35" s="85" t="s">
        <v>5</v>
      </c>
      <c r="E35" s="90" t="s">
        <v>9</v>
      </c>
      <c r="F35" s="83" t="s">
        <v>33</v>
      </c>
      <c r="G35" s="100" t="s">
        <v>9</v>
      </c>
      <c r="H35" s="87" t="s">
        <v>34</v>
      </c>
      <c r="I35" s="112">
        <v>6</v>
      </c>
      <c r="J35" s="112">
        <v>100</v>
      </c>
      <c r="K35" s="72"/>
      <c r="L35" s="55"/>
      <c r="M35" s="138"/>
      <c r="N35" s="65"/>
      <c r="O35" s="138"/>
      <c r="P35" s="65"/>
      <c r="Q35" s="138"/>
      <c r="R35" s="65"/>
      <c r="S35" s="138"/>
      <c r="T35" s="65"/>
      <c r="U35" s="138"/>
      <c r="V35" s="65"/>
      <c r="W35" s="138"/>
      <c r="X35" s="65"/>
      <c r="Y35" s="138"/>
      <c r="Z35" s="65"/>
      <c r="AA35" s="138"/>
      <c r="AB35" s="65"/>
      <c r="AC35" s="138"/>
      <c r="AD35" s="65"/>
      <c r="AE35" s="138"/>
      <c r="AF35" s="65"/>
      <c r="AG35" s="138"/>
      <c r="AH35" s="158"/>
    </row>
    <row r="36" spans="2:34" ht="30" x14ac:dyDescent="0.2">
      <c r="B36" s="91" t="s">
        <v>27</v>
      </c>
      <c r="C36" s="88" t="s">
        <v>79</v>
      </c>
      <c r="D36" s="85" t="s">
        <v>5</v>
      </c>
      <c r="E36" s="90" t="s">
        <v>9</v>
      </c>
      <c r="F36" s="83" t="s">
        <v>28</v>
      </c>
      <c r="G36" s="100" t="s">
        <v>9</v>
      </c>
      <c r="H36" s="87" t="s">
        <v>35</v>
      </c>
      <c r="I36" s="112">
        <v>8</v>
      </c>
      <c r="J36" s="112">
        <v>100</v>
      </c>
      <c r="K36" s="72"/>
      <c r="L36" s="55"/>
      <c r="M36" s="138"/>
      <c r="N36" s="65"/>
      <c r="O36" s="138"/>
      <c r="P36" s="65"/>
      <c r="Q36" s="138"/>
      <c r="R36" s="65"/>
      <c r="S36" s="138"/>
      <c r="T36" s="65"/>
      <c r="U36" s="138"/>
      <c r="V36" s="65"/>
      <c r="W36" s="138"/>
      <c r="X36" s="65"/>
      <c r="Y36" s="138"/>
      <c r="Z36" s="65"/>
      <c r="AA36" s="138"/>
      <c r="AB36" s="65"/>
      <c r="AC36" s="138"/>
      <c r="AD36" s="65"/>
      <c r="AE36" s="138"/>
      <c r="AF36" s="65"/>
      <c r="AG36" s="138"/>
      <c r="AH36" s="158"/>
    </row>
    <row r="37" spans="2:34" ht="30" x14ac:dyDescent="0.2">
      <c r="B37" s="91" t="s">
        <v>27</v>
      </c>
      <c r="C37" s="88" t="s">
        <v>79</v>
      </c>
      <c r="D37" s="85" t="s">
        <v>5</v>
      </c>
      <c r="E37" s="90" t="s">
        <v>9</v>
      </c>
      <c r="F37" s="83" t="s">
        <v>33</v>
      </c>
      <c r="G37" s="100" t="s">
        <v>9</v>
      </c>
      <c r="H37" s="87" t="s">
        <v>35</v>
      </c>
      <c r="I37" s="112">
        <v>8</v>
      </c>
      <c r="J37" s="112">
        <v>100</v>
      </c>
      <c r="K37" s="72"/>
      <c r="L37" s="55"/>
      <c r="M37" s="138"/>
      <c r="N37" s="65"/>
      <c r="O37" s="138"/>
      <c r="P37" s="65"/>
      <c r="Q37" s="138"/>
      <c r="R37" s="65"/>
      <c r="S37" s="138"/>
      <c r="T37" s="65"/>
      <c r="U37" s="138"/>
      <c r="V37" s="65"/>
      <c r="W37" s="138"/>
      <c r="X37" s="65"/>
      <c r="Y37" s="138"/>
      <c r="Z37" s="65"/>
      <c r="AA37" s="138"/>
      <c r="AB37" s="65"/>
      <c r="AC37" s="138"/>
      <c r="AD37" s="65"/>
      <c r="AE37" s="138"/>
      <c r="AF37" s="65"/>
      <c r="AG37" s="138"/>
      <c r="AH37" s="158"/>
    </row>
    <row r="38" spans="2:34" ht="30" x14ac:dyDescent="0.2">
      <c r="B38" s="91" t="s">
        <v>27</v>
      </c>
      <c r="C38" s="88" t="s">
        <v>80</v>
      </c>
      <c r="D38" s="85" t="s">
        <v>5</v>
      </c>
      <c r="E38" s="90" t="s">
        <v>9</v>
      </c>
      <c r="F38" s="83" t="s">
        <v>28</v>
      </c>
      <c r="G38" s="100" t="s">
        <v>9</v>
      </c>
      <c r="H38" s="87" t="s">
        <v>36</v>
      </c>
      <c r="I38" s="112">
        <v>10</v>
      </c>
      <c r="J38" s="112">
        <v>100</v>
      </c>
      <c r="K38" s="72"/>
      <c r="L38" s="55"/>
      <c r="M38" s="138"/>
      <c r="N38" s="65"/>
      <c r="O38" s="138"/>
      <c r="P38" s="65"/>
      <c r="Q38" s="138"/>
      <c r="R38" s="65"/>
      <c r="S38" s="138"/>
      <c r="T38" s="65"/>
      <c r="U38" s="138"/>
      <c r="V38" s="65"/>
      <c r="W38" s="138"/>
      <c r="X38" s="65"/>
      <c r="Y38" s="138"/>
      <c r="Z38" s="65"/>
      <c r="AA38" s="138"/>
      <c r="AB38" s="65"/>
      <c r="AC38" s="138"/>
      <c r="AD38" s="65"/>
      <c r="AE38" s="138"/>
      <c r="AF38" s="65"/>
      <c r="AG38" s="138"/>
      <c r="AH38" s="158"/>
    </row>
    <row r="39" spans="2:34" ht="30" x14ac:dyDescent="0.2">
      <c r="B39" s="91" t="s">
        <v>27</v>
      </c>
      <c r="C39" s="88" t="s">
        <v>80</v>
      </c>
      <c r="D39" s="85" t="s">
        <v>5</v>
      </c>
      <c r="E39" s="90" t="s">
        <v>9</v>
      </c>
      <c r="F39" s="83" t="s">
        <v>33</v>
      </c>
      <c r="G39" s="100" t="s">
        <v>9</v>
      </c>
      <c r="H39" s="87" t="s">
        <v>36</v>
      </c>
      <c r="I39" s="112">
        <v>10</v>
      </c>
      <c r="J39" s="112">
        <v>100</v>
      </c>
      <c r="K39" s="72"/>
      <c r="L39" s="55"/>
      <c r="M39" s="138"/>
      <c r="N39" s="65"/>
      <c r="O39" s="138"/>
      <c r="P39" s="65"/>
      <c r="Q39" s="138"/>
      <c r="R39" s="65"/>
      <c r="S39" s="138"/>
      <c r="T39" s="65"/>
      <c r="U39" s="138"/>
      <c r="V39" s="65"/>
      <c r="W39" s="138"/>
      <c r="X39" s="65"/>
      <c r="Y39" s="138"/>
      <c r="Z39" s="65"/>
      <c r="AA39" s="138"/>
      <c r="AB39" s="65"/>
      <c r="AC39" s="138"/>
      <c r="AD39" s="65"/>
      <c r="AE39" s="138"/>
      <c r="AF39" s="65"/>
      <c r="AG39" s="138"/>
      <c r="AH39" s="158"/>
    </row>
    <row r="40" spans="2:34" ht="15.75" x14ac:dyDescent="0.2">
      <c r="B40" s="104"/>
      <c r="C40" s="105"/>
      <c r="D40" s="106"/>
      <c r="E40" s="107"/>
      <c r="F40" s="107"/>
      <c r="G40" s="108"/>
      <c r="H40" s="108"/>
      <c r="I40" s="112"/>
      <c r="J40" s="112"/>
      <c r="K40" s="73"/>
      <c r="L40" s="67"/>
      <c r="M40" s="138"/>
      <c r="N40" s="68"/>
      <c r="O40" s="138"/>
      <c r="P40" s="68"/>
      <c r="Q40" s="138"/>
      <c r="R40" s="68"/>
      <c r="S40" s="138"/>
      <c r="T40" s="68"/>
      <c r="U40" s="138"/>
      <c r="V40" s="68"/>
      <c r="W40" s="138"/>
      <c r="X40" s="68"/>
      <c r="Y40" s="138"/>
      <c r="Z40" s="68"/>
      <c r="AA40" s="138"/>
      <c r="AB40" s="68"/>
      <c r="AC40" s="138"/>
      <c r="AD40" s="68"/>
      <c r="AE40" s="138"/>
      <c r="AF40" s="68"/>
      <c r="AG40" s="138"/>
      <c r="AH40" s="159"/>
    </row>
    <row r="41" spans="2:34" ht="60" x14ac:dyDescent="0.2">
      <c r="B41" s="91" t="s">
        <v>60</v>
      </c>
      <c r="C41" s="92" t="s">
        <v>81</v>
      </c>
      <c r="D41" s="85" t="s">
        <v>5</v>
      </c>
      <c r="E41" s="90" t="s">
        <v>9</v>
      </c>
      <c r="F41" s="83" t="s">
        <v>28</v>
      </c>
      <c r="G41" s="100" t="s">
        <v>9</v>
      </c>
      <c r="H41" s="87" t="s">
        <v>42</v>
      </c>
      <c r="I41" s="112" t="s">
        <v>9</v>
      </c>
      <c r="J41" s="112">
        <v>100</v>
      </c>
      <c r="K41" s="72"/>
      <c r="L41" s="55"/>
      <c r="M41" s="138"/>
      <c r="N41" s="65"/>
      <c r="O41" s="138"/>
      <c r="P41" s="65"/>
      <c r="Q41" s="138"/>
      <c r="R41" s="65"/>
      <c r="S41" s="138"/>
      <c r="T41" s="65"/>
      <c r="U41" s="138"/>
      <c r="V41" s="65"/>
      <c r="W41" s="138"/>
      <c r="X41" s="65"/>
      <c r="Y41" s="138"/>
      <c r="Z41" s="65"/>
      <c r="AA41" s="138"/>
      <c r="AB41" s="65"/>
      <c r="AC41" s="138"/>
      <c r="AD41" s="65"/>
      <c r="AE41" s="138"/>
      <c r="AF41" s="65"/>
      <c r="AG41" s="138"/>
      <c r="AH41" s="158"/>
    </row>
    <row r="42" spans="2:34" ht="60" x14ac:dyDescent="0.2">
      <c r="B42" s="91" t="s">
        <v>38</v>
      </c>
      <c r="C42" s="92" t="s">
        <v>81</v>
      </c>
      <c r="D42" s="85" t="s">
        <v>5</v>
      </c>
      <c r="E42" s="90" t="s">
        <v>9</v>
      </c>
      <c r="F42" s="83" t="s">
        <v>33</v>
      </c>
      <c r="G42" s="100" t="s">
        <v>9</v>
      </c>
      <c r="H42" s="87" t="s">
        <v>42</v>
      </c>
      <c r="I42" s="112" t="s">
        <v>9</v>
      </c>
      <c r="J42" s="112">
        <v>100</v>
      </c>
      <c r="K42" s="72"/>
      <c r="L42" s="55"/>
      <c r="M42" s="138"/>
      <c r="N42" s="65"/>
      <c r="O42" s="138"/>
      <c r="P42" s="65"/>
      <c r="Q42" s="138"/>
      <c r="R42" s="65"/>
      <c r="S42" s="138"/>
      <c r="T42" s="65"/>
      <c r="U42" s="138"/>
      <c r="V42" s="65"/>
      <c r="W42" s="138"/>
      <c r="X42" s="65"/>
      <c r="Y42" s="138"/>
      <c r="Z42" s="65"/>
      <c r="AA42" s="138"/>
      <c r="AB42" s="65"/>
      <c r="AC42" s="138"/>
      <c r="AD42" s="65"/>
      <c r="AE42" s="138"/>
      <c r="AF42" s="65"/>
      <c r="AG42" s="138"/>
      <c r="AH42" s="158"/>
    </row>
    <row r="43" spans="2:34" ht="60" x14ac:dyDescent="0.2">
      <c r="B43" s="91" t="s">
        <v>38</v>
      </c>
      <c r="C43" s="92" t="s">
        <v>82</v>
      </c>
      <c r="D43" s="85" t="s">
        <v>5</v>
      </c>
      <c r="E43" s="90" t="s">
        <v>9</v>
      </c>
      <c r="F43" s="83" t="s">
        <v>28</v>
      </c>
      <c r="G43" s="100" t="s">
        <v>9</v>
      </c>
      <c r="H43" s="87" t="s">
        <v>43</v>
      </c>
      <c r="I43" s="112" t="s">
        <v>9</v>
      </c>
      <c r="J43" s="112">
        <v>100</v>
      </c>
      <c r="K43" s="72"/>
      <c r="L43" s="55"/>
      <c r="M43" s="138"/>
      <c r="N43" s="65"/>
      <c r="O43" s="138"/>
      <c r="P43" s="65"/>
      <c r="Q43" s="138"/>
      <c r="R43" s="65"/>
      <c r="S43" s="138"/>
      <c r="T43" s="65"/>
      <c r="U43" s="138"/>
      <c r="V43" s="65"/>
      <c r="W43" s="138"/>
      <c r="X43" s="65"/>
      <c r="Y43" s="138"/>
      <c r="Z43" s="65"/>
      <c r="AA43" s="138"/>
      <c r="AB43" s="65"/>
      <c r="AC43" s="138"/>
      <c r="AD43" s="65"/>
      <c r="AE43" s="138"/>
      <c r="AF43" s="65"/>
      <c r="AG43" s="138"/>
      <c r="AH43" s="158"/>
    </row>
    <row r="44" spans="2:34" ht="60" x14ac:dyDescent="0.2">
      <c r="B44" s="91" t="s">
        <v>38</v>
      </c>
      <c r="C44" s="92" t="s">
        <v>82</v>
      </c>
      <c r="D44" s="85" t="s">
        <v>5</v>
      </c>
      <c r="E44" s="90" t="s">
        <v>9</v>
      </c>
      <c r="F44" s="83" t="s">
        <v>33</v>
      </c>
      <c r="G44" s="100" t="s">
        <v>9</v>
      </c>
      <c r="H44" s="87" t="s">
        <v>43</v>
      </c>
      <c r="I44" s="112" t="s">
        <v>9</v>
      </c>
      <c r="J44" s="112">
        <v>100</v>
      </c>
      <c r="K44" s="72"/>
      <c r="L44" s="55"/>
      <c r="M44" s="138"/>
      <c r="N44" s="65"/>
      <c r="O44" s="138"/>
      <c r="P44" s="65"/>
      <c r="Q44" s="138"/>
      <c r="R44" s="65"/>
      <c r="S44" s="138"/>
      <c r="T44" s="65"/>
      <c r="U44" s="138"/>
      <c r="V44" s="65"/>
      <c r="W44" s="138"/>
      <c r="X44" s="65"/>
      <c r="Y44" s="138"/>
      <c r="Z44" s="65"/>
      <c r="AA44" s="138"/>
      <c r="AB44" s="65"/>
      <c r="AC44" s="138"/>
      <c r="AD44" s="65"/>
      <c r="AE44" s="138"/>
      <c r="AF44" s="65"/>
      <c r="AG44" s="138"/>
      <c r="AH44" s="158"/>
    </row>
    <row r="45" spans="2:34" ht="60" x14ac:dyDescent="0.2">
      <c r="B45" s="91" t="s">
        <v>38</v>
      </c>
      <c r="C45" s="92" t="s">
        <v>83</v>
      </c>
      <c r="D45" s="85" t="s">
        <v>5</v>
      </c>
      <c r="E45" s="90" t="s">
        <v>9</v>
      </c>
      <c r="F45" s="83" t="s">
        <v>28</v>
      </c>
      <c r="G45" s="100" t="s">
        <v>9</v>
      </c>
      <c r="H45" s="87" t="s">
        <v>45</v>
      </c>
      <c r="I45" s="112" t="s">
        <v>9</v>
      </c>
      <c r="J45" s="112">
        <v>100</v>
      </c>
      <c r="K45" s="72"/>
      <c r="L45" s="55"/>
      <c r="M45" s="138"/>
      <c r="N45" s="65"/>
      <c r="O45" s="138"/>
      <c r="P45" s="65"/>
      <c r="Q45" s="138"/>
      <c r="R45" s="65"/>
      <c r="S45" s="138"/>
      <c r="T45" s="65"/>
      <c r="U45" s="138"/>
      <c r="V45" s="65"/>
      <c r="W45" s="138"/>
      <c r="X45" s="65"/>
      <c r="Y45" s="138"/>
      <c r="Z45" s="65"/>
      <c r="AA45" s="138"/>
      <c r="AB45" s="65"/>
      <c r="AC45" s="138"/>
      <c r="AD45" s="65"/>
      <c r="AE45" s="138"/>
      <c r="AF45" s="65"/>
      <c r="AG45" s="138"/>
      <c r="AH45" s="158"/>
    </row>
    <row r="46" spans="2:34" ht="60" x14ac:dyDescent="0.2">
      <c r="B46" s="91" t="s">
        <v>38</v>
      </c>
      <c r="C46" s="92" t="s">
        <v>83</v>
      </c>
      <c r="D46" s="85" t="s">
        <v>5</v>
      </c>
      <c r="E46" s="90" t="s">
        <v>9</v>
      </c>
      <c r="F46" s="83" t="s">
        <v>33</v>
      </c>
      <c r="G46" s="100" t="s">
        <v>9</v>
      </c>
      <c r="H46" s="87" t="s">
        <v>45</v>
      </c>
      <c r="I46" s="112" t="s">
        <v>9</v>
      </c>
      <c r="J46" s="112">
        <v>100</v>
      </c>
      <c r="K46" s="72"/>
      <c r="L46" s="55"/>
      <c r="M46" s="138"/>
      <c r="N46" s="65"/>
      <c r="O46" s="138"/>
      <c r="P46" s="65"/>
      <c r="Q46" s="138"/>
      <c r="R46" s="65"/>
      <c r="S46" s="138"/>
      <c r="T46" s="65"/>
      <c r="U46" s="138"/>
      <c r="V46" s="65"/>
      <c r="W46" s="138"/>
      <c r="X46" s="65"/>
      <c r="Y46" s="138"/>
      <c r="Z46" s="65"/>
      <c r="AA46" s="138"/>
      <c r="AB46" s="65"/>
      <c r="AC46" s="138"/>
      <c r="AD46" s="65"/>
      <c r="AE46" s="138"/>
      <c r="AF46" s="65"/>
      <c r="AG46" s="138"/>
      <c r="AH46" s="158"/>
    </row>
    <row r="47" spans="2:34" ht="60" x14ac:dyDescent="0.2">
      <c r="B47" s="91" t="s">
        <v>38</v>
      </c>
      <c r="C47" s="92" t="s">
        <v>84</v>
      </c>
      <c r="D47" s="85" t="s">
        <v>5</v>
      </c>
      <c r="E47" s="90" t="s">
        <v>9</v>
      </c>
      <c r="F47" s="83" t="s">
        <v>28</v>
      </c>
      <c r="G47" s="100" t="s">
        <v>9</v>
      </c>
      <c r="H47" s="87" t="s">
        <v>59</v>
      </c>
      <c r="I47" s="112" t="s">
        <v>9</v>
      </c>
      <c r="J47" s="112">
        <v>100</v>
      </c>
      <c r="K47" s="72"/>
      <c r="L47" s="55"/>
      <c r="M47" s="138"/>
      <c r="N47" s="65"/>
      <c r="O47" s="138"/>
      <c r="P47" s="65"/>
      <c r="Q47" s="138"/>
      <c r="R47" s="65"/>
      <c r="S47" s="138"/>
      <c r="T47" s="65"/>
      <c r="U47" s="138"/>
      <c r="V47" s="65"/>
      <c r="W47" s="138"/>
      <c r="X47" s="65"/>
      <c r="Y47" s="138"/>
      <c r="Z47" s="65"/>
      <c r="AA47" s="138"/>
      <c r="AB47" s="65"/>
      <c r="AC47" s="138"/>
      <c r="AD47" s="65"/>
      <c r="AE47" s="138"/>
      <c r="AF47" s="65"/>
      <c r="AG47" s="138"/>
      <c r="AH47" s="158"/>
    </row>
    <row r="48" spans="2:34" ht="60" x14ac:dyDescent="0.2">
      <c r="B48" s="91" t="s">
        <v>38</v>
      </c>
      <c r="C48" s="92" t="s">
        <v>84</v>
      </c>
      <c r="D48" s="85" t="s">
        <v>5</v>
      </c>
      <c r="E48" s="90" t="s">
        <v>9</v>
      </c>
      <c r="F48" s="83" t="s">
        <v>33</v>
      </c>
      <c r="G48" s="100" t="s">
        <v>9</v>
      </c>
      <c r="H48" s="87" t="s">
        <v>59</v>
      </c>
      <c r="I48" s="112" t="s">
        <v>9</v>
      </c>
      <c r="J48" s="112">
        <v>100</v>
      </c>
      <c r="K48" s="72"/>
      <c r="L48" s="55"/>
      <c r="M48" s="138"/>
      <c r="N48" s="65"/>
      <c r="O48" s="138"/>
      <c r="P48" s="65"/>
      <c r="Q48" s="138"/>
      <c r="R48" s="65"/>
      <c r="S48" s="138"/>
      <c r="T48" s="65"/>
      <c r="U48" s="138"/>
      <c r="V48" s="65"/>
      <c r="W48" s="138"/>
      <c r="X48" s="65"/>
      <c r="Y48" s="138"/>
      <c r="Z48" s="65"/>
      <c r="AA48" s="138"/>
      <c r="AB48" s="65"/>
      <c r="AC48" s="138"/>
      <c r="AD48" s="65"/>
      <c r="AE48" s="138"/>
      <c r="AF48" s="65"/>
      <c r="AG48" s="138"/>
      <c r="AH48" s="158"/>
    </row>
    <row r="49" spans="2:34" ht="15.75" x14ac:dyDescent="0.2">
      <c r="B49" s="104"/>
      <c r="C49" s="105"/>
      <c r="D49" s="106"/>
      <c r="E49" s="107"/>
      <c r="F49" s="107"/>
      <c r="G49" s="108"/>
      <c r="H49" s="108"/>
      <c r="I49" s="112"/>
      <c r="J49" s="112"/>
      <c r="K49" s="73"/>
      <c r="L49" s="67"/>
      <c r="M49" s="138"/>
      <c r="N49" s="68"/>
      <c r="O49" s="138"/>
      <c r="P49" s="68"/>
      <c r="Q49" s="138"/>
      <c r="R49" s="68"/>
      <c r="S49" s="138"/>
      <c r="T49" s="68"/>
      <c r="U49" s="138"/>
      <c r="V49" s="68"/>
      <c r="W49" s="138"/>
      <c r="X49" s="68"/>
      <c r="Y49" s="138"/>
      <c r="Z49" s="68"/>
      <c r="AA49" s="138"/>
      <c r="AB49" s="68"/>
      <c r="AC49" s="138"/>
      <c r="AD49" s="68"/>
      <c r="AE49" s="138"/>
      <c r="AF49" s="68"/>
      <c r="AG49" s="138"/>
      <c r="AH49" s="159"/>
    </row>
    <row r="50" spans="2:34" ht="60" x14ac:dyDescent="0.2">
      <c r="B50" s="91" t="s">
        <v>3</v>
      </c>
      <c r="C50" s="93" t="s">
        <v>83</v>
      </c>
      <c r="D50" s="85" t="s">
        <v>5</v>
      </c>
      <c r="E50" s="90" t="s">
        <v>9</v>
      </c>
      <c r="F50" s="86" t="s">
        <v>37</v>
      </c>
      <c r="G50" s="100" t="s">
        <v>9</v>
      </c>
      <c r="H50" s="103" t="s">
        <v>44</v>
      </c>
      <c r="I50" s="112" t="s">
        <v>9</v>
      </c>
      <c r="J50" s="112">
        <v>100</v>
      </c>
      <c r="K50" s="72"/>
      <c r="L50" s="55"/>
      <c r="M50" s="138"/>
      <c r="N50" s="65"/>
      <c r="O50" s="138"/>
      <c r="P50" s="65"/>
      <c r="Q50" s="138"/>
      <c r="R50" s="65"/>
      <c r="S50" s="138"/>
      <c r="T50" s="65"/>
      <c r="U50" s="138"/>
      <c r="V50" s="65"/>
      <c r="W50" s="138"/>
      <c r="X50" s="65"/>
      <c r="Y50" s="138"/>
      <c r="Z50" s="65"/>
      <c r="AA50" s="138"/>
      <c r="AB50" s="65"/>
      <c r="AC50" s="138"/>
      <c r="AD50" s="65"/>
      <c r="AE50" s="138"/>
      <c r="AF50" s="65"/>
      <c r="AG50" s="138"/>
      <c r="AH50" s="158"/>
    </row>
    <row r="51" spans="2:34" ht="45.75" thickBot="1" x14ac:dyDescent="0.25">
      <c r="B51" s="122" t="s">
        <v>2</v>
      </c>
      <c r="C51" s="149" t="s">
        <v>85</v>
      </c>
      <c r="D51" s="150" t="s">
        <v>5</v>
      </c>
      <c r="E51" s="151" t="s">
        <v>9</v>
      </c>
      <c r="F51" s="152" t="s">
        <v>37</v>
      </c>
      <c r="G51" s="153" t="s">
        <v>9</v>
      </c>
      <c r="H51" s="154" t="s">
        <v>68</v>
      </c>
      <c r="I51" s="113" t="s">
        <v>69</v>
      </c>
      <c r="J51" s="113">
        <v>10</v>
      </c>
      <c r="K51" s="155"/>
      <c r="L51" s="52"/>
      <c r="M51" s="156"/>
      <c r="N51" s="157"/>
      <c r="O51" s="156"/>
      <c r="P51" s="157"/>
      <c r="Q51" s="156"/>
      <c r="R51" s="157"/>
      <c r="S51" s="156"/>
      <c r="T51" s="157"/>
      <c r="U51" s="156"/>
      <c r="V51" s="157"/>
      <c r="W51" s="156"/>
      <c r="X51" s="157"/>
      <c r="Y51" s="156"/>
      <c r="Z51" s="157"/>
      <c r="AA51" s="156"/>
      <c r="AB51" s="157"/>
      <c r="AC51" s="156"/>
      <c r="AD51" s="157"/>
      <c r="AE51" s="156"/>
      <c r="AF51" s="157"/>
      <c r="AG51" s="156"/>
      <c r="AH51" s="164"/>
    </row>
    <row r="52" spans="2:34" s="54" customFormat="1" ht="15.75" x14ac:dyDescent="0.2">
      <c r="B52" s="145"/>
      <c r="C52" s="146"/>
      <c r="D52" s="147"/>
      <c r="E52" s="147"/>
      <c r="F52" s="146"/>
      <c r="G52" s="146"/>
      <c r="H52" s="146"/>
      <c r="I52" s="148"/>
      <c r="J52" s="148"/>
      <c r="K52" s="146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</row>
    <row r="53" spans="2:34" s="54" customFormat="1" ht="15.75" x14ac:dyDescent="0.2">
      <c r="B53" s="145"/>
      <c r="C53" s="146"/>
      <c r="D53" s="147"/>
      <c r="E53" s="147"/>
      <c r="F53" s="146"/>
      <c r="G53" s="146"/>
      <c r="H53" s="146"/>
      <c r="I53" s="148"/>
      <c r="J53" s="148"/>
      <c r="K53" s="146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</row>
    <row r="54" spans="2:34" s="54" customFormat="1" ht="16.5" thickBot="1" x14ac:dyDescent="0.25">
      <c r="B54" s="145"/>
      <c r="C54" s="146"/>
      <c r="D54" s="147"/>
      <c r="E54" s="147"/>
      <c r="F54" s="146"/>
      <c r="G54" s="146"/>
      <c r="H54" s="146"/>
      <c r="I54" s="148"/>
      <c r="J54" s="148"/>
      <c r="K54" s="146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</row>
    <row r="55" spans="2:34" ht="63.75" thickBot="1" x14ac:dyDescent="0.25">
      <c r="B55" s="101" t="s">
        <v>1</v>
      </c>
      <c r="C55" s="101" t="s">
        <v>41</v>
      </c>
      <c r="D55" s="101" t="s">
        <v>4</v>
      </c>
      <c r="E55" s="101" t="s">
        <v>20</v>
      </c>
      <c r="F55" s="101" t="s">
        <v>21</v>
      </c>
      <c r="G55" s="101" t="s">
        <v>98</v>
      </c>
      <c r="H55" s="62" t="s">
        <v>6</v>
      </c>
      <c r="I55" s="109" t="s">
        <v>13</v>
      </c>
      <c r="J55" s="109" t="s">
        <v>67</v>
      </c>
      <c r="K55" s="63" t="s">
        <v>187</v>
      </c>
      <c r="L55" s="101" t="s">
        <v>188</v>
      </c>
      <c r="M55" s="63" t="s">
        <v>189</v>
      </c>
      <c r="N55" s="101" t="s">
        <v>190</v>
      </c>
      <c r="O55" s="63" t="s">
        <v>191</v>
      </c>
      <c r="P55" s="101" t="s">
        <v>192</v>
      </c>
      <c r="Q55" s="63" t="s">
        <v>193</v>
      </c>
      <c r="R55" s="101" t="s">
        <v>194</v>
      </c>
      <c r="S55" s="63" t="s">
        <v>195</v>
      </c>
      <c r="T55" s="101" t="s">
        <v>164</v>
      </c>
      <c r="U55" s="63" t="s">
        <v>196</v>
      </c>
      <c r="V55" s="101" t="s">
        <v>197</v>
      </c>
      <c r="W55" s="63" t="s">
        <v>198</v>
      </c>
      <c r="X55" s="101" t="s">
        <v>199</v>
      </c>
      <c r="Y55" s="63" t="s">
        <v>200</v>
      </c>
      <c r="Z55" s="101" t="s">
        <v>201</v>
      </c>
      <c r="AA55" s="63" t="s">
        <v>202</v>
      </c>
      <c r="AB55" s="101" t="s">
        <v>203</v>
      </c>
      <c r="AC55" s="63" t="s">
        <v>165</v>
      </c>
      <c r="AD55" s="163" t="s">
        <v>166</v>
      </c>
      <c r="AE55" s="79"/>
      <c r="AF55" s="79"/>
      <c r="AG55" s="79"/>
      <c r="AH55" s="79"/>
    </row>
    <row r="56" spans="2:34" ht="30" x14ac:dyDescent="0.2">
      <c r="B56" s="91" t="s">
        <v>17</v>
      </c>
      <c r="C56" s="92" t="s">
        <v>86</v>
      </c>
      <c r="D56" s="85" t="s">
        <v>52</v>
      </c>
      <c r="E56" s="90" t="s">
        <v>9</v>
      </c>
      <c r="F56" s="86" t="s">
        <v>46</v>
      </c>
      <c r="G56" s="100" t="s">
        <v>9</v>
      </c>
      <c r="H56" s="87" t="s">
        <v>9</v>
      </c>
      <c r="I56" s="112" t="s">
        <v>9</v>
      </c>
      <c r="J56" s="112" t="s">
        <v>70</v>
      </c>
      <c r="K56" s="72"/>
      <c r="L56" s="55"/>
      <c r="M56" s="139"/>
      <c r="N56" s="136"/>
      <c r="O56" s="139"/>
      <c r="P56" s="136"/>
      <c r="Q56" s="139"/>
      <c r="R56" s="136"/>
      <c r="S56" s="139"/>
      <c r="T56" s="136"/>
      <c r="U56" s="139"/>
      <c r="V56" s="136"/>
      <c r="W56" s="139"/>
      <c r="X56" s="136"/>
      <c r="Y56" s="139"/>
      <c r="Z56" s="136"/>
      <c r="AA56" s="139"/>
      <c r="AB56" s="136"/>
      <c r="AC56" s="139"/>
      <c r="AD56" s="189"/>
      <c r="AE56" s="79"/>
      <c r="AF56" s="79"/>
      <c r="AG56" s="79"/>
      <c r="AH56" s="79"/>
    </row>
    <row r="57" spans="2:34" ht="30" x14ac:dyDescent="0.2">
      <c r="B57" s="91" t="s">
        <v>17</v>
      </c>
      <c r="C57" s="92" t="s">
        <v>86</v>
      </c>
      <c r="D57" s="85" t="s">
        <v>52</v>
      </c>
      <c r="E57" s="90" t="s">
        <v>9</v>
      </c>
      <c r="F57" s="86" t="s">
        <v>47</v>
      </c>
      <c r="G57" s="100" t="s">
        <v>9</v>
      </c>
      <c r="H57" s="87" t="s">
        <v>9</v>
      </c>
      <c r="I57" s="112" t="s">
        <v>9</v>
      </c>
      <c r="J57" s="112" t="s">
        <v>70</v>
      </c>
      <c r="K57" s="72"/>
      <c r="L57" s="55"/>
      <c r="M57" s="139"/>
      <c r="N57" s="136"/>
      <c r="O57" s="139"/>
      <c r="P57" s="136"/>
      <c r="Q57" s="139"/>
      <c r="R57" s="136"/>
      <c r="S57" s="139"/>
      <c r="T57" s="136"/>
      <c r="U57" s="139"/>
      <c r="V57" s="136"/>
      <c r="W57" s="139"/>
      <c r="X57" s="136"/>
      <c r="Y57" s="139"/>
      <c r="Z57" s="136"/>
      <c r="AA57" s="139"/>
      <c r="AB57" s="136"/>
      <c r="AC57" s="139"/>
      <c r="AD57" s="189"/>
      <c r="AE57" s="79"/>
      <c r="AF57" s="79"/>
      <c r="AG57" s="79"/>
      <c r="AH57" s="79"/>
    </row>
    <row r="58" spans="2:34" ht="30" x14ac:dyDescent="0.2">
      <c r="B58" s="91" t="s">
        <v>17</v>
      </c>
      <c r="C58" s="93" t="s">
        <v>87</v>
      </c>
      <c r="D58" s="85" t="s">
        <v>52</v>
      </c>
      <c r="E58" s="90" t="s">
        <v>9</v>
      </c>
      <c r="F58" s="86" t="s">
        <v>46</v>
      </c>
      <c r="G58" s="100" t="s">
        <v>9</v>
      </c>
      <c r="H58" s="87" t="s">
        <v>9</v>
      </c>
      <c r="I58" s="112" t="s">
        <v>9</v>
      </c>
      <c r="J58" s="112" t="s">
        <v>70</v>
      </c>
      <c r="K58" s="72"/>
      <c r="L58" s="55"/>
      <c r="M58" s="139"/>
      <c r="N58" s="136"/>
      <c r="O58" s="139"/>
      <c r="P58" s="136"/>
      <c r="Q58" s="139"/>
      <c r="R58" s="136"/>
      <c r="S58" s="139"/>
      <c r="T58" s="136"/>
      <c r="U58" s="139"/>
      <c r="V58" s="136"/>
      <c r="W58" s="139"/>
      <c r="X58" s="136"/>
      <c r="Y58" s="139"/>
      <c r="Z58" s="136"/>
      <c r="AA58" s="139"/>
      <c r="AB58" s="136"/>
      <c r="AC58" s="139"/>
      <c r="AD58" s="189"/>
      <c r="AE58" s="79"/>
      <c r="AF58" s="79"/>
      <c r="AG58" s="79"/>
      <c r="AH58" s="79"/>
    </row>
    <row r="59" spans="2:34" ht="30" x14ac:dyDescent="0.2">
      <c r="B59" s="91" t="s">
        <v>17</v>
      </c>
      <c r="C59" s="93" t="s">
        <v>87</v>
      </c>
      <c r="D59" s="85" t="s">
        <v>52</v>
      </c>
      <c r="E59" s="90" t="s">
        <v>9</v>
      </c>
      <c r="F59" s="86" t="s">
        <v>47</v>
      </c>
      <c r="G59" s="100" t="s">
        <v>9</v>
      </c>
      <c r="H59" s="87" t="s">
        <v>9</v>
      </c>
      <c r="I59" s="112" t="s">
        <v>9</v>
      </c>
      <c r="J59" s="112" t="s">
        <v>70</v>
      </c>
      <c r="K59" s="72"/>
      <c r="L59" s="55"/>
      <c r="M59" s="139"/>
      <c r="N59" s="136"/>
      <c r="O59" s="139"/>
      <c r="P59" s="136"/>
      <c r="Q59" s="139"/>
      <c r="R59" s="136"/>
      <c r="S59" s="139"/>
      <c r="T59" s="136"/>
      <c r="U59" s="139"/>
      <c r="V59" s="136"/>
      <c r="W59" s="139"/>
      <c r="X59" s="136"/>
      <c r="Y59" s="139"/>
      <c r="Z59" s="136"/>
      <c r="AA59" s="139"/>
      <c r="AB59" s="136"/>
      <c r="AC59" s="139"/>
      <c r="AD59" s="189"/>
      <c r="AE59" s="79"/>
      <c r="AF59" s="79"/>
      <c r="AG59" s="79"/>
      <c r="AH59" s="79"/>
    </row>
    <row r="60" spans="2:34" ht="30" x14ac:dyDescent="0.2">
      <c r="B60" s="91" t="s">
        <v>17</v>
      </c>
      <c r="C60" s="93" t="s">
        <v>88</v>
      </c>
      <c r="D60" s="85" t="s">
        <v>52</v>
      </c>
      <c r="E60" s="90" t="s">
        <v>9</v>
      </c>
      <c r="F60" s="86" t="s">
        <v>46</v>
      </c>
      <c r="G60" s="100" t="s">
        <v>9</v>
      </c>
      <c r="H60" s="87" t="s">
        <v>9</v>
      </c>
      <c r="I60" s="112" t="s">
        <v>9</v>
      </c>
      <c r="J60" s="112" t="s">
        <v>70</v>
      </c>
      <c r="K60" s="72"/>
      <c r="L60" s="55"/>
      <c r="M60" s="139"/>
      <c r="N60" s="136"/>
      <c r="O60" s="139"/>
      <c r="P60" s="136"/>
      <c r="Q60" s="139"/>
      <c r="R60" s="136"/>
      <c r="S60" s="139"/>
      <c r="T60" s="136"/>
      <c r="U60" s="139"/>
      <c r="V60" s="136"/>
      <c r="W60" s="139"/>
      <c r="X60" s="136"/>
      <c r="Y60" s="139"/>
      <c r="Z60" s="136"/>
      <c r="AA60" s="139"/>
      <c r="AB60" s="136"/>
      <c r="AC60" s="139"/>
      <c r="AD60" s="189"/>
      <c r="AE60" s="79"/>
      <c r="AF60" s="79"/>
      <c r="AG60" s="79"/>
      <c r="AH60" s="79"/>
    </row>
    <row r="61" spans="2:34" ht="30" x14ac:dyDescent="0.2">
      <c r="B61" s="91" t="s">
        <v>17</v>
      </c>
      <c r="C61" s="93" t="s">
        <v>88</v>
      </c>
      <c r="D61" s="85" t="s">
        <v>52</v>
      </c>
      <c r="E61" s="90" t="s">
        <v>9</v>
      </c>
      <c r="F61" s="86" t="s">
        <v>47</v>
      </c>
      <c r="G61" s="100" t="s">
        <v>9</v>
      </c>
      <c r="H61" s="87" t="s">
        <v>9</v>
      </c>
      <c r="I61" s="112" t="s">
        <v>9</v>
      </c>
      <c r="J61" s="112" t="s">
        <v>70</v>
      </c>
      <c r="K61" s="72"/>
      <c r="L61" s="55"/>
      <c r="M61" s="139"/>
      <c r="N61" s="136"/>
      <c r="O61" s="139"/>
      <c r="P61" s="136"/>
      <c r="Q61" s="139"/>
      <c r="R61" s="136"/>
      <c r="S61" s="139"/>
      <c r="T61" s="136"/>
      <c r="U61" s="139"/>
      <c r="V61" s="136"/>
      <c r="W61" s="139"/>
      <c r="X61" s="136"/>
      <c r="Y61" s="139"/>
      <c r="Z61" s="136"/>
      <c r="AA61" s="139"/>
      <c r="AB61" s="136"/>
      <c r="AC61" s="139"/>
      <c r="AD61" s="189"/>
      <c r="AE61" s="79"/>
      <c r="AF61" s="79"/>
      <c r="AG61" s="79"/>
      <c r="AH61" s="79"/>
    </row>
    <row r="62" spans="2:34" ht="30" x14ac:dyDescent="0.2">
      <c r="B62" s="91" t="s">
        <v>17</v>
      </c>
      <c r="C62" s="93" t="s">
        <v>89</v>
      </c>
      <c r="D62" s="85" t="s">
        <v>52</v>
      </c>
      <c r="E62" s="90" t="s">
        <v>9</v>
      </c>
      <c r="F62" s="86" t="s">
        <v>46</v>
      </c>
      <c r="G62" s="100" t="s">
        <v>9</v>
      </c>
      <c r="H62" s="87" t="s">
        <v>9</v>
      </c>
      <c r="I62" s="112" t="s">
        <v>9</v>
      </c>
      <c r="J62" s="112" t="s">
        <v>70</v>
      </c>
      <c r="K62" s="72"/>
      <c r="L62" s="55"/>
      <c r="M62" s="139"/>
      <c r="N62" s="136"/>
      <c r="O62" s="139"/>
      <c r="P62" s="136"/>
      <c r="Q62" s="139"/>
      <c r="R62" s="136"/>
      <c r="S62" s="139"/>
      <c r="T62" s="136"/>
      <c r="U62" s="139"/>
      <c r="V62" s="136"/>
      <c r="W62" s="139"/>
      <c r="X62" s="136"/>
      <c r="Y62" s="139"/>
      <c r="Z62" s="136"/>
      <c r="AA62" s="139"/>
      <c r="AB62" s="136"/>
      <c r="AC62" s="139"/>
      <c r="AD62" s="189"/>
      <c r="AE62" s="79"/>
      <c r="AF62" s="79"/>
      <c r="AG62" s="79"/>
      <c r="AH62" s="79"/>
    </row>
    <row r="63" spans="2:34" ht="30" x14ac:dyDescent="0.2">
      <c r="B63" s="91" t="s">
        <v>17</v>
      </c>
      <c r="C63" s="93" t="s">
        <v>89</v>
      </c>
      <c r="D63" s="85" t="s">
        <v>52</v>
      </c>
      <c r="E63" s="90" t="s">
        <v>9</v>
      </c>
      <c r="F63" s="86" t="s">
        <v>47</v>
      </c>
      <c r="G63" s="100" t="s">
        <v>9</v>
      </c>
      <c r="H63" s="87" t="s">
        <v>9</v>
      </c>
      <c r="I63" s="112" t="s">
        <v>9</v>
      </c>
      <c r="J63" s="112" t="s">
        <v>70</v>
      </c>
      <c r="K63" s="72"/>
      <c r="L63" s="55"/>
      <c r="M63" s="139"/>
      <c r="N63" s="136"/>
      <c r="O63" s="139"/>
      <c r="P63" s="136"/>
      <c r="Q63" s="139"/>
      <c r="R63" s="136"/>
      <c r="S63" s="139"/>
      <c r="T63" s="136"/>
      <c r="U63" s="139"/>
      <c r="V63" s="136"/>
      <c r="W63" s="139"/>
      <c r="X63" s="136"/>
      <c r="Y63" s="139"/>
      <c r="Z63" s="136"/>
      <c r="AA63" s="139"/>
      <c r="AB63" s="136"/>
      <c r="AC63" s="139"/>
      <c r="AD63" s="189"/>
      <c r="AE63" s="79"/>
      <c r="AF63" s="79"/>
      <c r="AG63" s="79"/>
      <c r="AH63" s="79"/>
    </row>
    <row r="64" spans="2:34" ht="15.75" x14ac:dyDescent="0.2">
      <c r="B64" s="104"/>
      <c r="C64" s="105"/>
      <c r="D64" s="106"/>
      <c r="E64" s="107"/>
      <c r="F64" s="107"/>
      <c r="G64" s="108"/>
      <c r="H64" s="108"/>
      <c r="I64" s="112"/>
      <c r="J64" s="112"/>
      <c r="K64" s="73"/>
      <c r="L64" s="67"/>
      <c r="M64" s="138"/>
      <c r="N64" s="68"/>
      <c r="O64" s="138"/>
      <c r="P64" s="68"/>
      <c r="Q64" s="138"/>
      <c r="R64" s="68"/>
      <c r="S64" s="138"/>
      <c r="T64" s="68"/>
      <c r="U64" s="138"/>
      <c r="V64" s="68"/>
      <c r="W64" s="138"/>
      <c r="X64" s="68"/>
      <c r="Y64" s="138"/>
      <c r="Z64" s="68"/>
      <c r="AA64" s="138"/>
      <c r="AB64" s="68"/>
      <c r="AC64" s="138"/>
      <c r="AD64" s="159"/>
      <c r="AE64" s="79"/>
      <c r="AF64" s="79"/>
      <c r="AG64" s="79"/>
      <c r="AH64" s="79"/>
    </row>
    <row r="65" spans="2:34" ht="60" x14ac:dyDescent="0.2">
      <c r="B65" s="91" t="s">
        <v>48</v>
      </c>
      <c r="C65" s="93" t="s">
        <v>18</v>
      </c>
      <c r="D65" s="85" t="s">
        <v>52</v>
      </c>
      <c r="E65" s="86" t="s">
        <v>55</v>
      </c>
      <c r="F65" s="86" t="s">
        <v>53</v>
      </c>
      <c r="G65" s="100" t="s">
        <v>9</v>
      </c>
      <c r="H65" s="87" t="s">
        <v>54</v>
      </c>
      <c r="I65" s="112" t="s">
        <v>66</v>
      </c>
      <c r="J65" s="112">
        <v>10</v>
      </c>
      <c r="K65" s="72"/>
      <c r="L65" s="55"/>
      <c r="M65" s="139"/>
      <c r="N65" s="136"/>
      <c r="O65" s="139"/>
      <c r="P65" s="136"/>
      <c r="Q65" s="139"/>
      <c r="R65" s="136"/>
      <c r="S65" s="139"/>
      <c r="T65" s="136"/>
      <c r="U65" s="139"/>
      <c r="V65" s="136"/>
      <c r="W65" s="139"/>
      <c r="X65" s="136"/>
      <c r="Y65" s="139"/>
      <c r="Z65" s="136"/>
      <c r="AA65" s="139"/>
      <c r="AB65" s="136"/>
      <c r="AC65" s="139"/>
      <c r="AD65" s="189"/>
      <c r="AE65" s="79"/>
      <c r="AF65" s="79"/>
      <c r="AG65" s="79"/>
      <c r="AH65" s="79"/>
    </row>
    <row r="66" spans="2:34" ht="60" x14ac:dyDescent="0.2">
      <c r="B66" s="91" t="s">
        <v>48</v>
      </c>
      <c r="C66" s="93" t="s">
        <v>51</v>
      </c>
      <c r="D66" s="85" t="s">
        <v>52</v>
      </c>
      <c r="E66" s="86" t="s">
        <v>55</v>
      </c>
      <c r="F66" s="86" t="s">
        <v>53</v>
      </c>
      <c r="G66" s="100" t="s">
        <v>9</v>
      </c>
      <c r="H66" s="87" t="s">
        <v>54</v>
      </c>
      <c r="I66" s="112" t="s">
        <v>66</v>
      </c>
      <c r="J66" s="112">
        <v>10</v>
      </c>
      <c r="K66" s="72"/>
      <c r="L66" s="55"/>
      <c r="M66" s="139"/>
      <c r="N66" s="136"/>
      <c r="O66" s="139"/>
      <c r="P66" s="136"/>
      <c r="Q66" s="139"/>
      <c r="R66" s="136"/>
      <c r="S66" s="139"/>
      <c r="T66" s="136"/>
      <c r="U66" s="139"/>
      <c r="V66" s="136"/>
      <c r="W66" s="139"/>
      <c r="X66" s="136"/>
      <c r="Y66" s="139"/>
      <c r="Z66" s="136"/>
      <c r="AA66" s="139"/>
      <c r="AB66" s="136"/>
      <c r="AC66" s="139"/>
      <c r="AD66" s="189"/>
      <c r="AE66" s="79"/>
      <c r="AF66" s="79"/>
      <c r="AG66" s="79"/>
      <c r="AH66" s="79"/>
    </row>
    <row r="67" spans="2:34" ht="15.75" x14ac:dyDescent="0.2">
      <c r="B67" s="104"/>
      <c r="C67" s="105"/>
      <c r="D67" s="106"/>
      <c r="E67" s="107"/>
      <c r="F67" s="107"/>
      <c r="G67" s="108"/>
      <c r="H67" s="108"/>
      <c r="I67" s="112"/>
      <c r="J67" s="112"/>
      <c r="K67" s="73"/>
      <c r="L67" s="67"/>
      <c r="M67" s="138"/>
      <c r="N67" s="68"/>
      <c r="O67" s="138"/>
      <c r="P67" s="68"/>
      <c r="Q67" s="138"/>
      <c r="R67" s="68"/>
      <c r="S67" s="138"/>
      <c r="T67" s="68"/>
      <c r="U67" s="138"/>
      <c r="V67" s="68"/>
      <c r="W67" s="138"/>
      <c r="X67" s="68"/>
      <c r="Y67" s="138"/>
      <c r="Z67" s="68"/>
      <c r="AA67" s="138"/>
      <c r="AB67" s="68"/>
      <c r="AC67" s="138"/>
      <c r="AD67" s="159"/>
      <c r="AE67" s="79"/>
      <c r="AF67" s="79"/>
      <c r="AG67" s="79"/>
      <c r="AH67" s="79"/>
    </row>
    <row r="68" spans="2:34" ht="45" x14ac:dyDescent="0.2">
      <c r="B68" s="91" t="s">
        <v>56</v>
      </c>
      <c r="C68" s="93" t="s">
        <v>51</v>
      </c>
      <c r="D68" s="85" t="s">
        <v>52</v>
      </c>
      <c r="E68" s="90" t="s">
        <v>9</v>
      </c>
      <c r="F68" s="86" t="s">
        <v>57</v>
      </c>
      <c r="G68" s="100" t="s">
        <v>9</v>
      </c>
      <c r="H68" s="87" t="s">
        <v>9</v>
      </c>
      <c r="I68" s="112" t="s">
        <v>9</v>
      </c>
      <c r="J68" s="112" t="s">
        <v>70</v>
      </c>
      <c r="K68" s="72"/>
      <c r="L68" s="55"/>
      <c r="M68" s="139"/>
      <c r="N68" s="136"/>
      <c r="O68" s="139"/>
      <c r="P68" s="136"/>
      <c r="Q68" s="139"/>
      <c r="R68" s="136"/>
      <c r="S68" s="139"/>
      <c r="T68" s="136"/>
      <c r="U68" s="139"/>
      <c r="V68" s="136"/>
      <c r="W68" s="139"/>
      <c r="X68" s="136"/>
      <c r="Y68" s="139"/>
      <c r="Z68" s="136"/>
      <c r="AA68" s="139"/>
      <c r="AB68" s="136"/>
      <c r="AC68" s="139"/>
      <c r="AD68" s="189"/>
      <c r="AE68" s="79"/>
      <c r="AF68" s="79"/>
      <c r="AG68" s="79"/>
      <c r="AH68" s="79"/>
    </row>
    <row r="69" spans="2:34" ht="15.75" x14ac:dyDescent="0.2">
      <c r="B69" s="104"/>
      <c r="C69" s="105"/>
      <c r="D69" s="106"/>
      <c r="E69" s="107"/>
      <c r="F69" s="107"/>
      <c r="G69" s="108"/>
      <c r="H69" s="108"/>
      <c r="I69" s="112"/>
      <c r="J69" s="112"/>
      <c r="K69" s="73"/>
      <c r="L69" s="67"/>
      <c r="M69" s="138"/>
      <c r="N69" s="68"/>
      <c r="O69" s="138"/>
      <c r="P69" s="68"/>
      <c r="Q69" s="138"/>
      <c r="R69" s="68"/>
      <c r="S69" s="138"/>
      <c r="T69" s="68"/>
      <c r="U69" s="138"/>
      <c r="V69" s="68"/>
      <c r="W69" s="138"/>
      <c r="X69" s="68"/>
      <c r="Y69" s="138"/>
      <c r="Z69" s="68"/>
      <c r="AA69" s="138"/>
      <c r="AB69" s="68"/>
      <c r="AC69" s="138"/>
      <c r="AD69" s="159"/>
      <c r="AE69" s="79"/>
      <c r="AF69" s="79"/>
      <c r="AG69" s="79"/>
      <c r="AH69" s="79"/>
    </row>
    <row r="70" spans="2:34" ht="30" x14ac:dyDescent="0.2">
      <c r="B70" s="91" t="s">
        <v>49</v>
      </c>
      <c r="C70" s="93" t="s">
        <v>90</v>
      </c>
      <c r="D70" s="85" t="s">
        <v>5</v>
      </c>
      <c r="E70" s="90" t="s">
        <v>9</v>
      </c>
      <c r="F70" s="86" t="s">
        <v>29</v>
      </c>
      <c r="G70" s="100" t="s">
        <v>9</v>
      </c>
      <c r="H70" s="87" t="s">
        <v>9</v>
      </c>
      <c r="I70" s="112" t="s">
        <v>9</v>
      </c>
      <c r="J70" s="112" t="s">
        <v>70</v>
      </c>
      <c r="K70" s="72"/>
      <c r="L70" s="55"/>
      <c r="M70" s="139"/>
      <c r="N70" s="136"/>
      <c r="O70" s="139"/>
      <c r="P70" s="136"/>
      <c r="Q70" s="139"/>
      <c r="R70" s="136"/>
      <c r="S70" s="139"/>
      <c r="T70" s="136"/>
      <c r="U70" s="139"/>
      <c r="V70" s="136"/>
      <c r="W70" s="139"/>
      <c r="X70" s="136"/>
      <c r="Y70" s="139"/>
      <c r="Z70" s="136"/>
      <c r="AA70" s="139"/>
      <c r="AB70" s="136"/>
      <c r="AC70" s="139"/>
      <c r="AD70" s="189"/>
      <c r="AE70" s="79"/>
      <c r="AF70" s="79"/>
      <c r="AG70" s="79"/>
      <c r="AH70" s="79"/>
    </row>
    <row r="71" spans="2:34" ht="30" x14ac:dyDescent="0.2">
      <c r="B71" s="91" t="s">
        <v>49</v>
      </c>
      <c r="C71" s="93" t="s">
        <v>91</v>
      </c>
      <c r="D71" s="85" t="s">
        <v>5</v>
      </c>
      <c r="E71" s="90" t="s">
        <v>9</v>
      </c>
      <c r="F71" s="86" t="s">
        <v>29</v>
      </c>
      <c r="G71" s="100" t="s">
        <v>9</v>
      </c>
      <c r="H71" s="87" t="s">
        <v>9</v>
      </c>
      <c r="I71" s="112" t="s">
        <v>9</v>
      </c>
      <c r="J71" s="112" t="s">
        <v>70</v>
      </c>
      <c r="K71" s="72"/>
      <c r="L71" s="55"/>
      <c r="M71" s="139"/>
      <c r="N71" s="136"/>
      <c r="O71" s="139"/>
      <c r="P71" s="136"/>
      <c r="Q71" s="139"/>
      <c r="R71" s="136"/>
      <c r="S71" s="139"/>
      <c r="T71" s="136"/>
      <c r="U71" s="139"/>
      <c r="V71" s="136"/>
      <c r="W71" s="139"/>
      <c r="X71" s="136"/>
      <c r="Y71" s="139"/>
      <c r="Z71" s="136"/>
      <c r="AA71" s="139"/>
      <c r="AB71" s="136"/>
      <c r="AC71" s="139"/>
      <c r="AD71" s="189"/>
      <c r="AE71" s="79"/>
      <c r="AF71" s="79"/>
      <c r="AG71" s="79"/>
      <c r="AH71" s="79"/>
    </row>
    <row r="72" spans="2:34" ht="15.75" x14ac:dyDescent="0.2">
      <c r="B72" s="104"/>
      <c r="C72" s="105"/>
      <c r="D72" s="106"/>
      <c r="E72" s="107"/>
      <c r="F72" s="107"/>
      <c r="G72" s="108"/>
      <c r="H72" s="108"/>
      <c r="I72" s="112"/>
      <c r="J72" s="112"/>
      <c r="K72" s="73"/>
      <c r="L72" s="67"/>
      <c r="M72" s="138"/>
      <c r="N72" s="68"/>
      <c r="O72" s="138"/>
      <c r="P72" s="68"/>
      <c r="Q72" s="138"/>
      <c r="R72" s="68"/>
      <c r="S72" s="138"/>
      <c r="T72" s="68"/>
      <c r="U72" s="138"/>
      <c r="V72" s="68"/>
      <c r="W72" s="138"/>
      <c r="X72" s="68"/>
      <c r="Y72" s="138"/>
      <c r="Z72" s="68"/>
      <c r="AA72" s="138"/>
      <c r="AB72" s="68"/>
      <c r="AC72" s="138"/>
      <c r="AD72" s="159"/>
      <c r="AE72" s="79"/>
      <c r="AF72" s="79"/>
      <c r="AG72" s="79"/>
      <c r="AH72" s="79"/>
    </row>
    <row r="73" spans="2:34" ht="30.75" thickBot="1" x14ac:dyDescent="0.25">
      <c r="B73" s="122" t="s">
        <v>50</v>
      </c>
      <c r="C73" s="186" t="s">
        <v>92</v>
      </c>
      <c r="D73" s="150" t="s">
        <v>5</v>
      </c>
      <c r="E73" s="151" t="s">
        <v>9</v>
      </c>
      <c r="F73" s="152" t="s">
        <v>58</v>
      </c>
      <c r="G73" s="187" t="s">
        <v>9</v>
      </c>
      <c r="H73" s="154" t="s">
        <v>9</v>
      </c>
      <c r="I73" s="113" t="s">
        <v>9</v>
      </c>
      <c r="J73" s="113" t="s">
        <v>70</v>
      </c>
      <c r="K73" s="155"/>
      <c r="L73" s="52"/>
      <c r="M73" s="188"/>
      <c r="N73" s="161"/>
      <c r="O73" s="188"/>
      <c r="P73" s="161"/>
      <c r="Q73" s="188"/>
      <c r="R73" s="161"/>
      <c r="S73" s="188"/>
      <c r="T73" s="161"/>
      <c r="U73" s="188"/>
      <c r="V73" s="161"/>
      <c r="W73" s="188"/>
      <c r="X73" s="161"/>
      <c r="Y73" s="188"/>
      <c r="Z73" s="161"/>
      <c r="AA73" s="188"/>
      <c r="AB73" s="161"/>
      <c r="AC73" s="188"/>
      <c r="AD73" s="190"/>
      <c r="AE73" s="79"/>
      <c r="AF73" s="79"/>
      <c r="AG73" s="79"/>
      <c r="AH73" s="79"/>
    </row>
    <row r="74" spans="2:34" x14ac:dyDescent="0.2">
      <c r="B74" s="21"/>
      <c r="C74" s="21"/>
      <c r="D74" s="21"/>
      <c r="E74" s="21"/>
      <c r="H74" s="35"/>
      <c r="I74" s="35"/>
      <c r="W74" s="140"/>
    </row>
    <row r="75" spans="2:34" ht="15.75" x14ac:dyDescent="0.2">
      <c r="B75" s="58" t="s">
        <v>12</v>
      </c>
      <c r="C75" s="22"/>
      <c r="D75" s="22"/>
      <c r="E75" s="22"/>
      <c r="F75" s="12"/>
      <c r="G75" s="12"/>
      <c r="H75" s="38"/>
      <c r="I75" s="38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40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2:34" x14ac:dyDescent="0.2">
      <c r="B76" s="12"/>
      <c r="C76" s="12"/>
      <c r="D76" s="12"/>
      <c r="E76" s="12"/>
      <c r="F76" s="12"/>
      <c r="G76" s="12"/>
      <c r="H76" s="39"/>
      <c r="I76" s="39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40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2:34" ht="15.75" x14ac:dyDescent="0.2">
      <c r="B77" s="23"/>
      <c r="C77" s="6"/>
      <c r="D77" s="6"/>
      <c r="E77" s="6"/>
      <c r="F77" s="6"/>
      <c r="G77" s="6"/>
      <c r="H77" s="37"/>
      <c r="I77" s="37"/>
      <c r="J77" s="7"/>
      <c r="K77" s="7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40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2:34" ht="15.75" thickBot="1" x14ac:dyDescent="0.25">
      <c r="B78" s="12"/>
      <c r="C78" s="12"/>
      <c r="D78" s="12"/>
      <c r="E78" s="12"/>
      <c r="F78" s="12"/>
      <c r="G78" s="12"/>
      <c r="H78" s="39"/>
      <c r="I78" s="39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40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2:34" ht="63.75" thickBot="1" x14ac:dyDescent="0.25">
      <c r="B79" s="101" t="s">
        <v>140</v>
      </c>
      <c r="C79" s="101" t="s">
        <v>102</v>
      </c>
      <c r="D79" s="101" t="s">
        <v>159</v>
      </c>
      <c r="E79" s="101" t="s">
        <v>160</v>
      </c>
      <c r="F79" s="101" t="s">
        <v>161</v>
      </c>
      <c r="G79" s="101" t="s">
        <v>162</v>
      </c>
      <c r="H79" s="7"/>
      <c r="I79" s="7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2:34" ht="18.75" x14ac:dyDescent="0.45">
      <c r="B80" s="171" t="s">
        <v>104</v>
      </c>
      <c r="C80" s="141" t="s">
        <v>105</v>
      </c>
      <c r="D80" s="142"/>
      <c r="E80" s="143"/>
      <c r="F80" s="144"/>
      <c r="G80" s="185"/>
      <c r="H80" s="38"/>
      <c r="I80" s="38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2:34" ht="18.75" x14ac:dyDescent="0.45">
      <c r="B81" s="173" t="s">
        <v>106</v>
      </c>
      <c r="C81" s="80" t="s">
        <v>107</v>
      </c>
      <c r="D81" s="74"/>
      <c r="E81" s="75"/>
      <c r="F81" s="82"/>
      <c r="G81" s="172"/>
      <c r="H81" s="38"/>
      <c r="I81" s="38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2:34" ht="18.75" x14ac:dyDescent="0.45">
      <c r="B82" s="173" t="s">
        <v>108</v>
      </c>
      <c r="C82" s="80" t="s">
        <v>109</v>
      </c>
      <c r="D82" s="74"/>
      <c r="E82" s="75"/>
      <c r="F82" s="82"/>
      <c r="G82" s="172"/>
      <c r="H82" s="38"/>
      <c r="I82" s="38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2:34" ht="18.75" x14ac:dyDescent="0.45">
      <c r="B83" s="173" t="s">
        <v>110</v>
      </c>
      <c r="C83" s="80" t="s">
        <v>111</v>
      </c>
      <c r="D83" s="74"/>
      <c r="E83" s="75"/>
      <c r="F83" s="82"/>
      <c r="G83" s="172"/>
      <c r="H83" s="38"/>
      <c r="I83" s="38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2:34" ht="36" x14ac:dyDescent="0.45">
      <c r="B84" s="174" t="s">
        <v>112</v>
      </c>
      <c r="C84" s="80" t="s">
        <v>113</v>
      </c>
      <c r="D84" s="74"/>
      <c r="E84" s="75"/>
      <c r="F84" s="82"/>
      <c r="G84" s="172"/>
      <c r="H84" s="38"/>
      <c r="I84" s="38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2:34" ht="18.75" x14ac:dyDescent="0.45">
      <c r="B85" s="175" t="s">
        <v>114</v>
      </c>
      <c r="C85" s="80" t="s">
        <v>115</v>
      </c>
      <c r="D85" s="74"/>
      <c r="E85" s="75"/>
      <c r="F85" s="82"/>
      <c r="G85" s="172"/>
      <c r="H85" s="38"/>
      <c r="I85" s="38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2:34" ht="18.75" x14ac:dyDescent="0.45">
      <c r="B86" s="173" t="s">
        <v>116</v>
      </c>
      <c r="C86" s="80" t="s">
        <v>117</v>
      </c>
      <c r="D86" s="66"/>
      <c r="E86" s="75"/>
      <c r="F86" s="82"/>
      <c r="G86" s="172"/>
      <c r="H86" s="38"/>
      <c r="I86" s="38"/>
    </row>
    <row r="87" spans="2:34" ht="18" x14ac:dyDescent="0.2">
      <c r="B87" s="176" t="s">
        <v>118</v>
      </c>
      <c r="C87" s="135" t="s">
        <v>119</v>
      </c>
      <c r="D87" s="66"/>
      <c r="E87" s="75"/>
      <c r="F87" s="66"/>
      <c r="G87" s="177"/>
      <c r="H87" s="38"/>
      <c r="I87" s="38"/>
    </row>
    <row r="88" spans="2:34" ht="18" x14ac:dyDescent="0.2">
      <c r="B88" s="176" t="s">
        <v>120</v>
      </c>
      <c r="C88" s="135" t="s">
        <v>121</v>
      </c>
      <c r="D88" s="66"/>
      <c r="E88" s="75"/>
      <c r="F88" s="66"/>
      <c r="G88" s="177"/>
    </row>
    <row r="89" spans="2:34" ht="18" x14ac:dyDescent="0.2">
      <c r="B89" s="176" t="s">
        <v>122</v>
      </c>
      <c r="C89" s="135" t="s">
        <v>123</v>
      </c>
      <c r="D89" s="66"/>
      <c r="E89" s="75"/>
      <c r="F89" s="66"/>
      <c r="G89" s="177"/>
    </row>
    <row r="90" spans="2:34" ht="18" x14ac:dyDescent="0.2">
      <c r="B90" s="176" t="s">
        <v>152</v>
      </c>
      <c r="C90" s="135" t="s">
        <v>153</v>
      </c>
      <c r="D90" s="66"/>
      <c r="E90" s="75"/>
      <c r="F90" s="66"/>
      <c r="G90" s="177"/>
    </row>
    <row r="91" spans="2:34" ht="18" x14ac:dyDescent="0.2">
      <c r="B91" s="176" t="s">
        <v>124</v>
      </c>
      <c r="C91" s="135" t="s">
        <v>125</v>
      </c>
      <c r="D91" s="66"/>
      <c r="E91" s="75"/>
      <c r="F91" s="66"/>
      <c r="G91" s="177"/>
    </row>
    <row r="92" spans="2:34" ht="18" x14ac:dyDescent="0.2">
      <c r="B92" s="176" t="s">
        <v>126</v>
      </c>
      <c r="C92" s="135" t="s">
        <v>127</v>
      </c>
      <c r="D92" s="66"/>
      <c r="E92" s="75"/>
      <c r="F92" s="66"/>
      <c r="G92" s="177"/>
    </row>
    <row r="93" spans="2:34" ht="36" x14ac:dyDescent="0.2">
      <c r="B93" s="178" t="s">
        <v>154</v>
      </c>
      <c r="C93" s="135" t="s">
        <v>155</v>
      </c>
      <c r="D93" s="66"/>
      <c r="E93" s="75"/>
      <c r="F93" s="66"/>
      <c r="G93" s="177"/>
    </row>
    <row r="94" spans="2:34" ht="18" x14ac:dyDescent="0.2">
      <c r="B94" s="176" t="s">
        <v>129</v>
      </c>
      <c r="C94" s="135" t="s">
        <v>130</v>
      </c>
      <c r="D94" s="66"/>
      <c r="E94" s="75"/>
      <c r="F94" s="66"/>
      <c r="G94" s="177"/>
    </row>
    <row r="95" spans="2:34" ht="18" x14ac:dyDescent="0.2">
      <c r="B95" s="176" t="s">
        <v>131</v>
      </c>
      <c r="C95" s="135" t="s">
        <v>132</v>
      </c>
      <c r="D95" s="66"/>
      <c r="E95" s="75"/>
      <c r="F95" s="66"/>
      <c r="G95" s="177"/>
    </row>
    <row r="96" spans="2:34" ht="18" x14ac:dyDescent="0.2">
      <c r="B96" s="176" t="s">
        <v>133</v>
      </c>
      <c r="C96" s="135" t="s">
        <v>156</v>
      </c>
      <c r="D96" s="66"/>
      <c r="E96" s="75"/>
      <c r="F96" s="66"/>
      <c r="G96" s="177"/>
    </row>
    <row r="97" spans="2:23" ht="18" x14ac:dyDescent="0.2">
      <c r="B97" s="176" t="s">
        <v>134</v>
      </c>
      <c r="C97" s="135" t="s">
        <v>135</v>
      </c>
      <c r="D97" s="66"/>
      <c r="E97" s="75"/>
      <c r="F97" s="66"/>
      <c r="G97" s="177"/>
    </row>
    <row r="98" spans="2:23" ht="18" x14ac:dyDescent="0.2">
      <c r="B98" s="176" t="s">
        <v>136</v>
      </c>
      <c r="C98" s="135" t="s">
        <v>137</v>
      </c>
      <c r="D98" s="66"/>
      <c r="E98" s="75"/>
      <c r="F98" s="66"/>
      <c r="G98" s="177"/>
    </row>
    <row r="99" spans="2:23" ht="18.75" x14ac:dyDescent="0.45">
      <c r="B99" s="176" t="s">
        <v>142</v>
      </c>
      <c r="C99" s="80" t="s">
        <v>143</v>
      </c>
      <c r="D99" s="66"/>
      <c r="E99" s="75"/>
      <c r="F99" s="66"/>
      <c r="G99" s="177"/>
    </row>
    <row r="100" spans="2:23" ht="18.75" thickBot="1" x14ac:dyDescent="0.25">
      <c r="B100" s="179" t="s">
        <v>138</v>
      </c>
      <c r="C100" s="180" t="s">
        <v>139</v>
      </c>
      <c r="D100" s="169"/>
      <c r="E100" s="181"/>
      <c r="F100" s="169"/>
      <c r="G100" s="182"/>
    </row>
    <row r="102" spans="2:23" ht="15.75" thickBot="1" x14ac:dyDescent="0.25">
      <c r="B102" s="57"/>
      <c r="C102" s="57"/>
      <c r="D102" s="57"/>
      <c r="E102" s="57"/>
      <c r="F102" s="54"/>
      <c r="G102" s="54"/>
      <c r="H102" s="69"/>
      <c r="I102" s="69"/>
      <c r="J102" s="54"/>
      <c r="K102" s="54"/>
      <c r="L102" s="54"/>
      <c r="W102" s="140"/>
    </row>
    <row r="103" spans="2:23" ht="63.75" thickBot="1" x14ac:dyDescent="0.25">
      <c r="B103" s="101" t="s">
        <v>1</v>
      </c>
      <c r="C103" s="101" t="s">
        <v>97</v>
      </c>
      <c r="D103" s="101" t="s">
        <v>205</v>
      </c>
      <c r="E103" s="101" t="s">
        <v>206</v>
      </c>
      <c r="F103" s="101" t="s">
        <v>207</v>
      </c>
      <c r="G103" s="101" t="s">
        <v>208</v>
      </c>
      <c r="H103" s="7"/>
      <c r="I103" s="7"/>
      <c r="J103" s="12"/>
    </row>
    <row r="104" spans="2:23" ht="15.75" x14ac:dyDescent="0.2">
      <c r="B104" s="183" t="s">
        <v>19</v>
      </c>
      <c r="C104" s="162"/>
      <c r="D104" s="162"/>
      <c r="E104" s="162"/>
      <c r="F104" s="162"/>
      <c r="G104" s="184"/>
    </row>
    <row r="105" spans="2:23" ht="15.75" x14ac:dyDescent="0.2">
      <c r="B105" s="165" t="s">
        <v>40</v>
      </c>
      <c r="C105" s="66"/>
      <c r="D105" s="66"/>
      <c r="E105" s="66"/>
      <c r="F105" s="66"/>
      <c r="G105" s="166"/>
    </row>
    <row r="106" spans="2:23" ht="15.75" x14ac:dyDescent="0.2">
      <c r="B106" s="165" t="s">
        <v>61</v>
      </c>
      <c r="C106" s="66"/>
      <c r="D106" s="66"/>
      <c r="E106" s="66"/>
      <c r="F106" s="66"/>
      <c r="G106" s="166"/>
    </row>
    <row r="107" spans="2:23" ht="15.75" x14ac:dyDescent="0.2">
      <c r="B107" s="165" t="s">
        <v>64</v>
      </c>
      <c r="C107" s="66"/>
      <c r="D107" s="66"/>
      <c r="E107" s="66"/>
      <c r="F107" s="66"/>
      <c r="G107" s="166"/>
    </row>
    <row r="108" spans="2:23" s="54" customFormat="1" ht="15.75" x14ac:dyDescent="0.2">
      <c r="B108" s="165" t="s">
        <v>209</v>
      </c>
      <c r="C108" s="66"/>
      <c r="D108" s="66"/>
      <c r="E108" s="66"/>
      <c r="F108" s="66"/>
      <c r="G108" s="166"/>
      <c r="H108" s="34"/>
      <c r="I108" s="34"/>
    </row>
    <row r="109" spans="2:23" ht="15.75" x14ac:dyDescent="0.2">
      <c r="B109" s="165" t="s">
        <v>27</v>
      </c>
      <c r="C109" s="66"/>
      <c r="D109" s="66"/>
      <c r="E109" s="66"/>
      <c r="F109" s="66"/>
      <c r="G109" s="166"/>
    </row>
    <row r="110" spans="2:23" ht="15.75" x14ac:dyDescent="0.2">
      <c r="B110" s="167" t="s">
        <v>60</v>
      </c>
      <c r="C110" s="66"/>
      <c r="D110" s="66"/>
      <c r="E110" s="66"/>
      <c r="F110" s="66"/>
      <c r="G110" s="166"/>
    </row>
    <row r="111" spans="2:23" ht="15.75" x14ac:dyDescent="0.2">
      <c r="B111" s="167" t="s">
        <v>3</v>
      </c>
      <c r="C111" s="66"/>
      <c r="D111" s="66"/>
      <c r="E111" s="66"/>
      <c r="F111" s="66"/>
      <c r="G111" s="166"/>
    </row>
    <row r="112" spans="2:23" ht="15.75" x14ac:dyDescent="0.2">
      <c r="B112" s="167" t="s">
        <v>2</v>
      </c>
      <c r="C112" s="66"/>
      <c r="D112" s="66"/>
      <c r="E112" s="66"/>
      <c r="F112" s="66"/>
      <c r="G112" s="166"/>
    </row>
    <row r="113" spans="2:7" ht="15.75" x14ac:dyDescent="0.2">
      <c r="B113" s="167" t="s">
        <v>17</v>
      </c>
      <c r="C113" s="66"/>
      <c r="D113" s="66"/>
      <c r="E113" s="66"/>
      <c r="F113" s="66"/>
      <c r="G113" s="166"/>
    </row>
    <row r="114" spans="2:7" ht="15.75" x14ac:dyDescent="0.2">
      <c r="B114" s="167" t="s">
        <v>48</v>
      </c>
      <c r="C114" s="66"/>
      <c r="D114" s="66"/>
      <c r="E114" s="66"/>
      <c r="F114" s="66"/>
      <c r="G114" s="166"/>
    </row>
    <row r="115" spans="2:7" ht="15.75" x14ac:dyDescent="0.2">
      <c r="B115" s="167" t="s">
        <v>56</v>
      </c>
      <c r="C115" s="66"/>
      <c r="D115" s="66"/>
      <c r="E115" s="66"/>
      <c r="F115" s="66"/>
      <c r="G115" s="166"/>
    </row>
    <row r="116" spans="2:7" ht="15.75" x14ac:dyDescent="0.2">
      <c r="B116" s="167" t="s">
        <v>49</v>
      </c>
      <c r="C116" s="66"/>
      <c r="D116" s="66"/>
      <c r="E116" s="66"/>
      <c r="F116" s="66"/>
      <c r="G116" s="166"/>
    </row>
    <row r="117" spans="2:7" ht="16.5" thickBot="1" x14ac:dyDescent="0.25">
      <c r="B117" s="168" t="s">
        <v>50</v>
      </c>
      <c r="C117" s="169"/>
      <c r="D117" s="169"/>
      <c r="E117" s="169"/>
      <c r="F117" s="169"/>
      <c r="G117" s="170"/>
    </row>
  </sheetData>
  <dataConsolidate/>
  <pageMargins left="0.15748031496062992" right="0.11811023622047245" top="0.11811023622047245" bottom="0.19685039370078741" header="0.11811023622047245" footer="0.19685039370078741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 č.4</vt:lpstr>
      <vt:lpstr>Příloha č.5</vt:lpstr>
    </vt:vector>
  </TitlesOfParts>
  <Company>CCCR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Stejskalová Martina Mgr.</dc:creator>
  <cp:lastModifiedBy>Jana Šubrtová</cp:lastModifiedBy>
  <cp:lastPrinted>2017-12-22T08:01:36Z</cp:lastPrinted>
  <dcterms:created xsi:type="dcterms:W3CDTF">2012-06-19T14:02:38Z</dcterms:created>
  <dcterms:modified xsi:type="dcterms:W3CDTF">2018-01-23T13:47:05Z</dcterms:modified>
</cp:coreProperties>
</file>