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filterPrivacy="1" defaultThemeVersion="124226"/>
  <xr:revisionPtr revIDLastSave="0" documentId="13_ncr:1_{D84A198B-7AD7-48A0-A50B-26D930275029}" xr6:coauthVersionLast="47" xr6:coauthVersionMax="47" xr10:uidLastSave="{00000000-0000-0000-0000-000000000000}"/>
  <bookViews>
    <workbookView xWindow="-120" yWindow="-120" windowWidth="25440" windowHeight="15390" activeTab="2" xr2:uid="{00000000-000D-0000-FFFF-FFFF00000000}"/>
  </bookViews>
  <sheets>
    <sheet name="rozpočet" sheetId="1" r:id="rId1"/>
    <sheet name="krycí list" sheetId="2" r:id="rId2"/>
    <sheet name="rozsah prací" sheetId="3" r:id="rId3"/>
  </sheet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2" l="1"/>
  <c r="I22" i="2"/>
  <c r="F22" i="2"/>
  <c r="F32" i="1" l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33" i="1" l="1"/>
  <c r="F34" i="1" l="1"/>
  <c r="F35" i="1" s="1"/>
  <c r="C14" i="2"/>
  <c r="C22" i="2" s="1"/>
  <c r="C26" i="2" s="1"/>
  <c r="F26" i="2" l="1"/>
  <c r="I25" i="2"/>
  <c r="I26" i="2" l="1"/>
</calcChain>
</file>

<file path=xl/sharedStrings.xml><?xml version="1.0" encoding="utf-8"?>
<sst xmlns="http://schemas.openxmlformats.org/spreadsheetml/2006/main" count="200" uniqueCount="161">
  <si>
    <t xml:space="preserve"> </t>
  </si>
  <si>
    <t xml:space="preserve">Stavba:    </t>
  </si>
  <si>
    <t xml:space="preserve">Objekt:    sil.               III/0198                     0,000 km - 1,500 km  </t>
  </si>
  <si>
    <r>
      <t xml:space="preserve">Objednatel:  </t>
    </r>
    <r>
      <rPr>
        <b/>
        <sz val="9"/>
        <rFont val="Arial CE"/>
        <family val="2"/>
        <charset val="238"/>
      </rPr>
      <t xml:space="preserve"> </t>
    </r>
    <r>
      <rPr>
        <b/>
        <sz val="12"/>
        <rFont val="Arial CE"/>
        <family val="2"/>
        <charset val="238"/>
      </rPr>
      <t>Krajská správa a údržba silnic Středočeského kraje, příspěvková organizace</t>
    </r>
  </si>
  <si>
    <t xml:space="preserve">Zhotovitel: </t>
  </si>
  <si>
    <t xml:space="preserve">Zpracoval:   </t>
  </si>
  <si>
    <t>Boleslav Kostínek</t>
  </si>
  <si>
    <t>rozpočet</t>
  </si>
  <si>
    <t xml:space="preserve">Datum:   </t>
  </si>
  <si>
    <t>Číslo položky   OTSKP</t>
  </si>
  <si>
    <t>Popis položky</t>
  </si>
  <si>
    <t>MJ</t>
  </si>
  <si>
    <t>Výměra</t>
  </si>
  <si>
    <t>Kč/MJ</t>
  </si>
  <si>
    <t>Celkem Kč</t>
  </si>
  <si>
    <t>R položka</t>
  </si>
  <si>
    <t>DIO  vč. zajištění, zjištění a vytyčení inž. sítí , geodetické zaměření stavby</t>
  </si>
  <si>
    <t>kpl</t>
  </si>
  <si>
    <t>frézování  asfalt. ploch, odvoz do 20km</t>
  </si>
  <si>
    <t>m3</t>
  </si>
  <si>
    <t xml:space="preserve">řezání asfaltového krytu vozovek do 50mm </t>
  </si>
  <si>
    <t>bm</t>
  </si>
  <si>
    <t>čištění vozovek samosběrem</t>
  </si>
  <si>
    <t>m2</t>
  </si>
  <si>
    <t>574C06</t>
  </si>
  <si>
    <t xml:space="preserve">vyrovnávka asfalt. bet. ACL 16+ ,   </t>
  </si>
  <si>
    <t>574A04</t>
  </si>
  <si>
    <t xml:space="preserve">vyrovnávka ACo11+ , 11S   </t>
  </si>
  <si>
    <t>spojovací postřik ze sil. emulze do 1,0kg/m2</t>
  </si>
  <si>
    <t>574A44</t>
  </si>
  <si>
    <t xml:space="preserve">asfalt. beton ACO 11+  50/70 tl. 50 mm,  </t>
  </si>
  <si>
    <t>Sanace konstrukčních vrstev tl. 350 mm (dle technické specifikace)</t>
  </si>
  <si>
    <t xml:space="preserve">výšková úprava šachty, vpusti </t>
  </si>
  <si>
    <t>ks</t>
  </si>
  <si>
    <t>výšková úprava  krycích hrnců</t>
  </si>
  <si>
    <t>frézování spár š. do 10mm , hl. do 20mm</t>
  </si>
  <si>
    <t>m</t>
  </si>
  <si>
    <t xml:space="preserve">Zalévání spár dilatační asf. zálivkou  </t>
  </si>
  <si>
    <t>čištění krajnic od nánosu  tl do 100 mm s odvozem na skládku</t>
  </si>
  <si>
    <t xml:space="preserve">zpevnění krajnic z recyklátu do tl. 100mm  </t>
  </si>
  <si>
    <t>čištění příkopu do 0,25m3/m s odvozem na skládku</t>
  </si>
  <si>
    <t>čištění příkopu do 0,5m3/m s odvozem na skládku</t>
  </si>
  <si>
    <t>015112</t>
  </si>
  <si>
    <t>poplatky za likvidaci odpadu nekontaminovaných</t>
  </si>
  <si>
    <t>t</t>
  </si>
  <si>
    <t>VDZ- předem připravené symboly</t>
  </si>
  <si>
    <t>VDZ V2 - 12,5 cm , barvou,  základní</t>
  </si>
  <si>
    <t xml:space="preserve">VDZ - vodící proužky  V2 -12,5 , přechod pro chodce atd.,  plast, retroreflexní </t>
  </si>
  <si>
    <t>Celkem bez DPH</t>
  </si>
  <si>
    <t>DPH 21%</t>
  </si>
  <si>
    <t>Celkem vč. DPH</t>
  </si>
  <si>
    <t>Krycí list rozpočtu</t>
  </si>
  <si>
    <t>Název stavby:</t>
  </si>
  <si>
    <t>Objednatel:</t>
  </si>
  <si>
    <t>KSÚS Stč kraje přísp. organizace</t>
  </si>
  <si>
    <t>IČ/DIČ:</t>
  </si>
  <si>
    <t>00066001</t>
  </si>
  <si>
    <t>Druh stavby:</t>
  </si>
  <si>
    <t>Oprava povrchu</t>
  </si>
  <si>
    <t>Projektant:</t>
  </si>
  <si>
    <t>Lokalita:</t>
  </si>
  <si>
    <t>Zhotovitel:</t>
  </si>
  <si>
    <t>Termín výstavby:</t>
  </si>
  <si>
    <t>ZO za KSÚSSK</t>
  </si>
  <si>
    <t>Podpis:</t>
  </si>
  <si>
    <t>Zdroj financování: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</si>
  <si>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</si>
  <si>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</si>
  <si>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</si>
  <si>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</si>
  <si>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</si>
  <si>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</si>
  <si>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</si>
  <si>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</si>
  <si>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</si>
  <si>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</si>
  <si>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</si>
  <si>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</si>
  <si>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</si>
  <si>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</si>
  <si>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</si>
  <si>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</si>
  <si>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</si>
  <si>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</si>
  <si>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</si>
  <si>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</si>
  <si>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</si>
  <si>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</si>
  <si>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</si>
  <si>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</si>
  <si>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</si>
  <si>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</si>
  <si>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</si>
  <si>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</si>
  <si>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Základ 0%</t>
  </si>
  <si>
    <t>Základ 15%</t>
  </si>
  <si>
    <t>DPH 15%</t>
  </si>
  <si>
    <t>Základ 21%</t>
  </si>
  <si>
    <t>Celkem včetně DPH</t>
  </si>
  <si>
    <t>Projektant</t>
  </si>
  <si>
    <t>Objednatel</t>
  </si>
  <si>
    <t>Zhotovitel</t>
  </si>
  <si>
    <t xml:space="preserve">  Boleslav Kostínek</t>
  </si>
  <si>
    <t xml:space="preserve"> Ing. Aleš Čermák, Ph.D., MBA-ředitel</t>
  </si>
  <si>
    <t>Datum, razítko a podpis</t>
  </si>
  <si>
    <t>květen - říjen 2023</t>
  </si>
  <si>
    <t>ROZSAH PRACÍ</t>
  </si>
  <si>
    <t>HRAZENO ZE ŠKOD PO ZIMĚ</t>
  </si>
  <si>
    <t>HRAZENO Z BĚŽNÉ ÚDRŽBY</t>
  </si>
  <si>
    <t>NEPROVÁDÍ SE - DŮVOD</t>
  </si>
  <si>
    <t>Před zahájením opravy</t>
  </si>
  <si>
    <t>diagnostika PAU</t>
  </si>
  <si>
    <t>Majetkoprávní vztahy</t>
  </si>
  <si>
    <t>provádí se pouze oprava povrchu</t>
  </si>
  <si>
    <t>DIO</t>
  </si>
  <si>
    <t>ano</t>
  </si>
  <si>
    <t>Vytýčení inženýrských sítí</t>
  </si>
  <si>
    <t>řeší dodavatel</t>
  </si>
  <si>
    <t>Stavba</t>
  </si>
  <si>
    <t>Frézování - reprofilace</t>
  </si>
  <si>
    <t>Sanace, recyklace, geomříže</t>
  </si>
  <si>
    <t>Očištění plochy před postřikem</t>
  </si>
  <si>
    <t>samosběr</t>
  </si>
  <si>
    <t>Spojovací postřiky ve všech vrstvách</t>
  </si>
  <si>
    <t>Vyrovnávka z AB</t>
  </si>
  <si>
    <t>Konstrukční vrstvy z AB - druh a tloušťky</t>
  </si>
  <si>
    <t>ACO 11+ v tl. 5 cm</t>
  </si>
  <si>
    <t>Napojení opravovaného úseku na stávající komunikaci - spoj</t>
  </si>
  <si>
    <t>zápichy , zálivka</t>
  </si>
  <si>
    <t>Pružné zálivky</t>
  </si>
  <si>
    <t>Hospodářské sjezdy, sjezdy - zpevnění z AB min. 0,5 m</t>
  </si>
  <si>
    <t>ano v rámci obrus.vrstvy</t>
  </si>
  <si>
    <t>Krajnice a materiál - ŠD nebo frézink</t>
  </si>
  <si>
    <t>recyklát</t>
  </si>
  <si>
    <t>Seříznutí krajnic</t>
  </si>
  <si>
    <t>Obruby, přídlažba</t>
  </si>
  <si>
    <t>Obnova příkopů</t>
  </si>
  <si>
    <t>Obnova propustků, mostků - sanace, římsy, zábradlí, svodidla</t>
  </si>
  <si>
    <t>není nutná</t>
  </si>
  <si>
    <t>Povrchové znaky - voda, kanál, plyn, UV</t>
  </si>
  <si>
    <t>Řešení odvodnění - sklon příčný, podélný, UV</t>
  </si>
  <si>
    <t>sklon bude proveden při pokládce ACL 11+</t>
  </si>
  <si>
    <t>Prořez, kácení zeleně, posekání trávy</t>
  </si>
  <si>
    <t>Svodidla, směrové sloupky</t>
  </si>
  <si>
    <t>SDZ, VDZ</t>
  </si>
  <si>
    <t>Výsadba zeleně</t>
  </si>
  <si>
    <t>Úklid stavby</t>
  </si>
  <si>
    <t>v rámci stavby</t>
  </si>
  <si>
    <t>Skládky, skládkovné</t>
  </si>
  <si>
    <t>Řízení provozu</t>
  </si>
  <si>
    <t>bude DIO</t>
  </si>
  <si>
    <t>KZP - min. odvrty - tloušťka, spojení vrstev, hutnění, mezerovitost</t>
  </si>
  <si>
    <t>5,9x2300</t>
  </si>
  <si>
    <t>III/1911 Modřovice- Chrást</t>
  </si>
  <si>
    <t xml:space="preserve">III/1911   8,770 km  - 11,070 km    </t>
  </si>
  <si>
    <t>III/1911   8,770 km-11,070 km</t>
  </si>
  <si>
    <t>Název stavby:   III/1911 Modřovice - Chrást</t>
  </si>
  <si>
    <t>celková uzávěra</t>
  </si>
  <si>
    <t>začátek a konec</t>
  </si>
  <si>
    <t>bez středové spáry</t>
  </si>
  <si>
    <t>ACo 16+ v tl. 5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</si>
</sst>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;\-#,##0.0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Arial CE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sz val="8"/>
      <name val="Arial CE"/>
      <charset val="238"/>
    </font>
    <font>
      <sz val="7"/>
      <name val="Arial CE"/>
      <family val="2"/>
      <charset val="238"/>
    </font>
    <font>
      <sz val="8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12"/>
      <name val="Arial"/>
      <family val="2"/>
      <charset val="238"/>
    </font>
    <font>
      <sz val="12"/>
      <color indexed="8"/>
      <name val="Arial"/>
      <family val="2"/>
      <charset val="238"/>
    </font>
    <font>
      <sz val="8"/>
      <name val="Arial"/>
      <family val="2"/>
      <charset val="238"/>
    </font>
    <font>
      <sz val="2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72">
    <xf numFmtId="0" fontId="0" fillId="0" borderId="0" xfId="0"/>
    <xf numFmtId="0" fontId="0" fillId="0" borderId="0" xfId="0" applyAlignment="1" applyProtection="1">
      <alignment horizontal="left" vertical="top"/>
      <protection locked="0"/>
    </xf>
    <xf numFmtId="0" fontId="0" fillId="0" borderId="0" xfId="0" applyAlignment="1" applyProtection="1">
      <alignment horizontal="center" vertical="top"/>
      <protection locked="0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37" fontId="11" fillId="0" borderId="0" xfId="0" applyNumberFormat="1" applyFont="1" applyAlignment="1">
      <alignment horizontal="center" vertical="top"/>
    </xf>
    <xf numFmtId="0" fontId="12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164" fontId="13" fillId="0" borderId="0" xfId="0" applyNumberFormat="1" applyFont="1" applyAlignment="1">
      <alignment horizontal="right" vertical="top"/>
    </xf>
    <xf numFmtId="39" fontId="12" fillId="0" borderId="0" xfId="0" applyNumberFormat="1" applyFont="1" applyAlignment="1">
      <alignment horizontal="right" vertical="top"/>
    </xf>
    <xf numFmtId="39" fontId="12" fillId="0" borderId="0" xfId="0" applyNumberFormat="1" applyFont="1" applyAlignment="1">
      <alignment horizontal="center" vertical="top"/>
    </xf>
    <xf numFmtId="0" fontId="15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164" fontId="10" fillId="0" borderId="0" xfId="0" applyNumberFormat="1" applyFont="1" applyAlignment="1">
      <alignment horizontal="right" vertical="top"/>
    </xf>
    <xf numFmtId="39" fontId="10" fillId="0" borderId="0" xfId="0" applyNumberFormat="1" applyFont="1" applyAlignment="1">
      <alignment vertical="top"/>
    </xf>
    <xf numFmtId="0" fontId="12" fillId="0" borderId="0" xfId="0" applyFont="1" applyAlignment="1">
      <alignment horizontal="left"/>
    </xf>
    <xf numFmtId="14" fontId="12" fillId="0" borderId="0" xfId="0" applyNumberFormat="1" applyFont="1" applyAlignment="1">
      <alignment horizontal="left"/>
    </xf>
    <xf numFmtId="0" fontId="12" fillId="0" borderId="0" xfId="0" applyFont="1" applyAlignment="1">
      <alignment horizontal="center"/>
    </xf>
    <xf numFmtId="37" fontId="0" fillId="0" borderId="0" xfId="0" applyNumberFormat="1" applyAlignment="1" applyProtection="1">
      <alignment horizontal="center" vertical="top"/>
      <protection locked="0"/>
    </xf>
    <xf numFmtId="0" fontId="0" fillId="0" borderId="0" xfId="0" applyAlignment="1" applyProtection="1">
      <alignment horizontal="left" vertical="top" wrapText="1"/>
      <protection locked="0"/>
    </xf>
    <xf numFmtId="164" fontId="0" fillId="0" borderId="0" xfId="0" applyNumberFormat="1" applyAlignment="1" applyProtection="1">
      <alignment horizontal="right" vertical="top"/>
      <protection locked="0"/>
    </xf>
    <xf numFmtId="39" fontId="0" fillId="0" borderId="0" xfId="0" applyNumberFormat="1" applyAlignment="1" applyProtection="1">
      <alignment horizontal="right" vertical="top"/>
      <protection locked="0"/>
    </xf>
    <xf numFmtId="39" fontId="0" fillId="0" borderId="0" xfId="0" applyNumberFormat="1" applyAlignment="1" applyProtection="1">
      <alignment horizontal="center" vertical="top"/>
      <protection locked="0"/>
    </xf>
    <xf numFmtId="0" fontId="16" fillId="2" borderId="1" xfId="0" applyFont="1" applyFill="1" applyBorder="1" applyAlignment="1">
      <alignment vertical="top" wrapText="1"/>
    </xf>
    <xf numFmtId="0" fontId="16" fillId="2" borderId="2" xfId="0" applyFont="1" applyFill="1" applyBorder="1" applyAlignment="1">
      <alignment vertical="top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vertical="top"/>
    </xf>
    <xf numFmtId="0" fontId="0" fillId="0" borderId="0" xfId="0" applyAlignment="1">
      <alignment vertical="top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vertical="top"/>
    </xf>
    <xf numFmtId="0" fontId="16" fillId="0" borderId="6" xfId="0" applyFont="1" applyBorder="1" applyAlignment="1">
      <alignment horizontal="center" vertical="center"/>
    </xf>
    <xf numFmtId="2" fontId="17" fillId="0" borderId="6" xfId="0" applyNumberFormat="1" applyFont="1" applyBorder="1" applyAlignment="1">
      <alignment vertical="top"/>
    </xf>
    <xf numFmtId="4" fontId="17" fillId="0" borderId="6" xfId="0" applyNumberFormat="1" applyFont="1" applyBorder="1" applyAlignment="1">
      <alignment vertical="top"/>
    </xf>
    <xf numFmtId="4" fontId="17" fillId="0" borderId="7" xfId="0" applyNumberFormat="1" applyFont="1" applyBorder="1" applyAlignment="1">
      <alignment vertical="top"/>
    </xf>
    <xf numFmtId="0" fontId="16" fillId="0" borderId="8" xfId="0" applyFont="1" applyBorder="1" applyAlignment="1">
      <alignment horizontal="center" vertical="center"/>
    </xf>
    <xf numFmtId="0" fontId="16" fillId="0" borderId="4" xfId="0" applyFont="1" applyBorder="1" applyAlignment="1">
      <alignment vertical="top"/>
    </xf>
    <xf numFmtId="0" fontId="16" fillId="0" borderId="4" xfId="0" applyFont="1" applyBorder="1" applyAlignment="1">
      <alignment horizontal="center" vertical="center"/>
    </xf>
    <xf numFmtId="2" fontId="17" fillId="0" borderId="4" xfId="0" applyNumberFormat="1" applyFont="1" applyBorder="1" applyAlignment="1">
      <alignment vertical="top"/>
    </xf>
    <xf numFmtId="4" fontId="17" fillId="0" borderId="4" xfId="0" applyNumberFormat="1" applyFont="1" applyBorder="1" applyAlignment="1">
      <alignment vertical="top"/>
    </xf>
    <xf numFmtId="4" fontId="17" fillId="0" borderId="9" xfId="0" applyNumberFormat="1" applyFont="1" applyBorder="1" applyAlignment="1">
      <alignment vertical="top"/>
    </xf>
    <xf numFmtId="1" fontId="16" fillId="0" borderId="8" xfId="0" applyNumberFormat="1" applyFont="1" applyBorder="1" applyAlignment="1">
      <alignment horizontal="center" vertical="center" wrapText="1"/>
    </xf>
    <xf numFmtId="0" fontId="16" fillId="0" borderId="4" xfId="0" applyFont="1" applyBorder="1" applyAlignment="1">
      <alignment vertical="center"/>
    </xf>
    <xf numFmtId="2" fontId="17" fillId="0" borderId="4" xfId="0" applyNumberFormat="1" applyFont="1" applyBorder="1" applyAlignment="1">
      <alignment vertical="center"/>
    </xf>
    <xf numFmtId="4" fontId="17" fillId="0" borderId="4" xfId="0" applyNumberFormat="1" applyFont="1" applyBorder="1" applyAlignment="1">
      <alignment vertical="center"/>
    </xf>
    <xf numFmtId="4" fontId="17" fillId="0" borderId="9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39" fontId="17" fillId="0" borderId="4" xfId="0" applyNumberFormat="1" applyFont="1" applyBorder="1" applyAlignment="1">
      <alignment vertical="top"/>
    </xf>
    <xf numFmtId="49" fontId="16" fillId="0" borderId="8" xfId="0" applyNumberFormat="1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vertical="top"/>
    </xf>
    <xf numFmtId="0" fontId="16" fillId="0" borderId="11" xfId="0" applyFont="1" applyBorder="1" applyAlignment="1">
      <alignment horizontal="center" vertical="center"/>
    </xf>
    <xf numFmtId="2" fontId="17" fillId="0" borderId="11" xfId="0" applyNumberFormat="1" applyFont="1" applyBorder="1" applyAlignment="1">
      <alignment vertical="top"/>
    </xf>
    <xf numFmtId="39" fontId="17" fillId="0" borderId="11" xfId="0" applyNumberFormat="1" applyFont="1" applyBorder="1" applyAlignment="1">
      <alignment vertical="top"/>
    </xf>
    <xf numFmtId="4" fontId="17" fillId="0" borderId="12" xfId="0" applyNumberFormat="1" applyFont="1" applyBorder="1" applyAlignment="1">
      <alignment vertical="top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vertical="top"/>
    </xf>
    <xf numFmtId="0" fontId="16" fillId="0" borderId="14" xfId="0" applyFont="1" applyBorder="1" applyAlignment="1">
      <alignment horizontal="center" vertical="center"/>
    </xf>
    <xf numFmtId="2" fontId="17" fillId="0" borderId="14" xfId="0" applyNumberFormat="1" applyFont="1" applyBorder="1" applyAlignment="1">
      <alignment vertical="top"/>
    </xf>
    <xf numFmtId="4" fontId="17" fillId="0" borderId="14" xfId="0" applyNumberFormat="1" applyFont="1" applyBorder="1" applyAlignment="1">
      <alignment vertical="top"/>
    </xf>
    <xf numFmtId="4" fontId="17" fillId="0" borderId="15" xfId="0" applyNumberFormat="1" applyFont="1" applyBorder="1" applyAlignment="1">
      <alignment vertical="top"/>
    </xf>
    <xf numFmtId="4" fontId="17" fillId="0" borderId="17" xfId="0" applyNumberFormat="1" applyFont="1" applyBorder="1" applyAlignment="1">
      <alignment vertical="top"/>
    </xf>
    <xf numFmtId="0" fontId="16" fillId="0" borderId="18" xfId="0" applyFont="1" applyBorder="1" applyAlignment="1">
      <alignment vertical="top"/>
    </xf>
    <xf numFmtId="4" fontId="17" fillId="0" borderId="18" xfId="0" applyNumberFormat="1" applyFont="1" applyBorder="1" applyAlignment="1">
      <alignment horizontal="right" vertical="top"/>
    </xf>
    <xf numFmtId="4" fontId="16" fillId="0" borderId="7" xfId="0" applyNumberFormat="1" applyFont="1" applyBorder="1" applyAlignment="1">
      <alignment vertical="top"/>
    </xf>
    <xf numFmtId="0" fontId="0" fillId="0" borderId="0" xfId="0" applyAlignment="1">
      <alignment horizontal="center" vertical="top"/>
    </xf>
    <xf numFmtId="3" fontId="0" fillId="0" borderId="0" xfId="0" applyNumberFormat="1" applyAlignment="1">
      <alignment vertical="top"/>
    </xf>
    <xf numFmtId="4" fontId="17" fillId="0" borderId="8" xfId="0" applyNumberFormat="1" applyFont="1" applyBorder="1" applyAlignment="1">
      <alignment vertical="top"/>
    </xf>
    <xf numFmtId="4" fontId="17" fillId="0" borderId="4" xfId="0" applyNumberFormat="1" applyFont="1" applyBorder="1" applyAlignment="1">
      <alignment horizontal="right" vertical="top"/>
    </xf>
    <xf numFmtId="4" fontId="16" fillId="0" borderId="9" xfId="0" applyNumberFormat="1" applyFont="1" applyBorder="1" applyAlignment="1">
      <alignment vertical="top"/>
    </xf>
    <xf numFmtId="4" fontId="17" fillId="0" borderId="13" xfId="0" applyNumberFormat="1" applyFont="1" applyBorder="1" applyAlignment="1">
      <alignment vertical="top"/>
    </xf>
    <xf numFmtId="4" fontId="17" fillId="0" borderId="14" xfId="0" applyNumberFormat="1" applyFont="1" applyBorder="1" applyAlignment="1">
      <alignment horizontal="right" vertical="top"/>
    </xf>
    <xf numFmtId="4" fontId="16" fillId="0" borderId="15" xfId="0" applyNumberFormat="1" applyFont="1" applyBorder="1" applyAlignment="1">
      <alignment vertical="top"/>
    </xf>
    <xf numFmtId="0" fontId="20" fillId="0" borderId="0" xfId="0" applyFont="1" applyAlignment="1">
      <alignment vertical="center"/>
    </xf>
    <xf numFmtId="49" fontId="23" fillId="3" borderId="5" xfId="0" applyNumberFormat="1" applyFont="1" applyFill="1" applyBorder="1" applyAlignment="1">
      <alignment horizontal="center" vertical="center"/>
    </xf>
    <xf numFmtId="49" fontId="23" fillId="3" borderId="6" xfId="0" applyNumberFormat="1" applyFont="1" applyFill="1" applyBorder="1" applyAlignment="1">
      <alignment horizontal="center" vertical="center"/>
    </xf>
    <xf numFmtId="49" fontId="25" fillId="0" borderId="8" xfId="0" applyNumberFormat="1" applyFont="1" applyBorder="1" applyAlignment="1">
      <alignment horizontal="left" vertical="center"/>
    </xf>
    <xf numFmtId="49" fontId="17" fillId="0" borderId="4" xfId="0" applyNumberFormat="1" applyFont="1" applyBorder="1" applyAlignment="1">
      <alignment horizontal="left" vertical="center"/>
    </xf>
    <xf numFmtId="4" fontId="17" fillId="0" borderId="4" xfId="0" applyNumberFormat="1" applyFont="1" applyBorder="1" applyAlignment="1">
      <alignment horizontal="right" vertical="center"/>
    </xf>
    <xf numFmtId="4" fontId="17" fillId="0" borderId="9" xfId="0" applyNumberFormat="1" applyFont="1" applyBorder="1" applyAlignment="1">
      <alignment horizontal="right" vertical="center"/>
    </xf>
    <xf numFmtId="4" fontId="20" fillId="0" borderId="0" xfId="0" applyNumberFormat="1" applyFont="1" applyAlignment="1">
      <alignment vertical="center"/>
    </xf>
    <xf numFmtId="49" fontId="17" fillId="0" borderId="4" xfId="0" applyNumberFormat="1" applyFont="1" applyBorder="1" applyAlignment="1">
      <alignment horizontal="right" vertical="center"/>
    </xf>
    <xf numFmtId="49" fontId="17" fillId="0" borderId="9" xfId="0" applyNumberFormat="1" applyFont="1" applyBorder="1" applyAlignment="1">
      <alignment horizontal="right" vertical="center"/>
    </xf>
    <xf numFmtId="0" fontId="20" fillId="0" borderId="25" xfId="0" applyFont="1" applyBorder="1" applyAlignment="1">
      <alignment vertical="center"/>
    </xf>
    <xf numFmtId="0" fontId="20" fillId="0" borderId="26" xfId="0" applyFont="1" applyBorder="1" applyAlignment="1">
      <alignment vertical="center"/>
    </xf>
    <xf numFmtId="0" fontId="20" fillId="0" borderId="27" xfId="0" applyFont="1" applyBorder="1" applyAlignment="1">
      <alignment vertical="center"/>
    </xf>
    <xf numFmtId="4" fontId="25" fillId="3" borderId="4" xfId="0" applyNumberFormat="1" applyFont="1" applyFill="1" applyBorder="1" applyAlignment="1">
      <alignment horizontal="right" vertical="center"/>
    </xf>
    <xf numFmtId="0" fontId="20" fillId="0" borderId="24" xfId="0" applyFont="1" applyBorder="1" applyAlignment="1">
      <alignment vertical="center"/>
    </xf>
    <xf numFmtId="4" fontId="25" fillId="3" borderId="9" xfId="0" applyNumberFormat="1" applyFont="1" applyFill="1" applyBorder="1" applyAlignment="1">
      <alignment horizontal="right" vertical="center"/>
    </xf>
    <xf numFmtId="0" fontId="20" fillId="0" borderId="23" xfId="0" applyFont="1" applyBorder="1" applyAlignment="1">
      <alignment vertical="center"/>
    </xf>
    <xf numFmtId="0" fontId="5" fillId="0" borderId="0" xfId="1"/>
    <xf numFmtId="0" fontId="26" fillId="4" borderId="37" xfId="1" applyFont="1" applyFill="1" applyBorder="1"/>
    <xf numFmtId="0" fontId="26" fillId="4" borderId="38" xfId="1" applyFont="1" applyFill="1" applyBorder="1"/>
    <xf numFmtId="0" fontId="26" fillId="0" borderId="39" xfId="1" applyFont="1" applyBorder="1"/>
    <xf numFmtId="0" fontId="5" fillId="0" borderId="40" xfId="1" applyBorder="1"/>
    <xf numFmtId="0" fontId="5" fillId="0" borderId="41" xfId="1" applyBorder="1"/>
    <xf numFmtId="0" fontId="5" fillId="0" borderId="42" xfId="1" applyBorder="1"/>
    <xf numFmtId="0" fontId="5" fillId="0" borderId="43" xfId="1" applyBorder="1"/>
    <xf numFmtId="0" fontId="26" fillId="0" borderId="43" xfId="1" applyFont="1" applyBorder="1"/>
    <xf numFmtId="0" fontId="0" fillId="0" borderId="0" xfId="0" applyAlignment="1">
      <alignment horizontal="center" vertical="top" wrapText="1"/>
    </xf>
    <xf numFmtId="0" fontId="18" fillId="0" borderId="0" xfId="0" applyFont="1" applyAlignment="1">
      <alignment horizontal="center" vertical="top"/>
    </xf>
    <xf numFmtId="2" fontId="18" fillId="0" borderId="0" xfId="0" applyNumberFormat="1" applyFont="1" applyAlignment="1">
      <alignment horizontal="center" vertical="top"/>
    </xf>
    <xf numFmtId="3" fontId="18" fillId="0" borderId="0" xfId="0" applyNumberFormat="1" applyFont="1" applyAlignment="1">
      <alignment vertical="top"/>
    </xf>
    <xf numFmtId="0" fontId="18" fillId="0" borderId="0" xfId="0" applyFont="1" applyAlignment="1">
      <alignment vertical="top"/>
    </xf>
    <xf numFmtId="0" fontId="18" fillId="0" borderId="0" xfId="0" applyFont="1" applyAlignment="1" applyProtection="1">
      <alignment vertical="top" wrapText="1"/>
      <protection locked="0"/>
    </xf>
    <xf numFmtId="0" fontId="18" fillId="0" borderId="0" xfId="0" applyFont="1" applyAlignment="1">
      <alignment horizontal="center" vertical="center"/>
    </xf>
    <xf numFmtId="3" fontId="18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4" fontId="18" fillId="0" borderId="0" xfId="0" applyNumberFormat="1" applyFont="1" applyAlignment="1">
      <alignment horizontal="center" vertical="top"/>
    </xf>
    <xf numFmtId="0" fontId="4" fillId="0" borderId="42" xfId="1" applyFont="1" applyBorder="1"/>
    <xf numFmtId="0" fontId="4" fillId="0" borderId="40" xfId="1" applyFont="1" applyBorder="1"/>
    <xf numFmtId="0" fontId="3" fillId="0" borderId="40" xfId="1" applyFont="1" applyBorder="1"/>
    <xf numFmtId="0" fontId="3" fillId="0" borderId="42" xfId="1" applyFont="1" applyBorder="1"/>
    <xf numFmtId="0" fontId="2" fillId="0" borderId="0" xfId="1" applyFont="1"/>
    <xf numFmtId="0" fontId="2" fillId="0" borderId="42" xfId="1" applyFont="1" applyBorder="1"/>
    <xf numFmtId="0" fontId="6" fillId="0" borderId="0" xfId="0" applyFont="1" applyAlignment="1">
      <alignment horizontal="center" vertical="center"/>
    </xf>
    <xf numFmtId="49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49" fontId="20" fillId="0" borderId="5" xfId="0" applyNumberFormat="1" applyFont="1" applyBorder="1" applyAlignment="1">
      <alignment horizontal="left" vertical="center"/>
    </xf>
    <xf numFmtId="0" fontId="20" fillId="0" borderId="6" xfId="0" applyFont="1" applyBorder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0" fontId="20" fillId="0" borderId="4" xfId="0" applyFont="1" applyBorder="1" applyAlignment="1">
      <alignment horizontal="left" vertical="center"/>
    </xf>
    <xf numFmtId="49" fontId="21" fillId="0" borderId="6" xfId="0" applyNumberFormat="1" applyFont="1" applyBorder="1" applyAlignment="1">
      <alignment horizontal="left" vertical="center" wrapText="1"/>
    </xf>
    <xf numFmtId="49" fontId="21" fillId="0" borderId="4" xfId="0" applyNumberFormat="1" applyFont="1" applyBorder="1" applyAlignment="1">
      <alignment horizontal="left" vertical="center" wrapText="1"/>
    </xf>
    <xf numFmtId="49" fontId="20" fillId="0" borderId="6" xfId="0" applyNumberFormat="1" applyFont="1" applyBorder="1" applyAlignment="1">
      <alignment horizontal="left" vertical="center"/>
    </xf>
    <xf numFmtId="49" fontId="20" fillId="0" borderId="7" xfId="0" applyNumberFormat="1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/>
    </xf>
    <xf numFmtId="49" fontId="20" fillId="0" borderId="9" xfId="0" applyNumberFormat="1" applyFont="1" applyBorder="1" applyAlignment="1">
      <alignment horizontal="left" vertical="center"/>
    </xf>
    <xf numFmtId="49" fontId="20" fillId="0" borderId="8" xfId="0" applyNumberFormat="1" applyFont="1" applyBorder="1" applyAlignment="1">
      <alignment horizontal="left" vertical="center"/>
    </xf>
    <xf numFmtId="49" fontId="20" fillId="0" borderId="4" xfId="0" applyNumberFormat="1" applyFont="1" applyBorder="1" applyAlignment="1">
      <alignment horizontal="left" vertical="center"/>
    </xf>
    <xf numFmtId="49" fontId="20" fillId="0" borderId="19" xfId="0" applyNumberFormat="1" applyFont="1" applyBorder="1" applyAlignment="1">
      <alignment horizontal="left" vertical="center" wrapText="1"/>
    </xf>
    <xf numFmtId="0" fontId="20" fillId="0" borderId="20" xfId="0" applyFont="1" applyBorder="1" applyAlignment="1">
      <alignment vertical="center" wrapText="1"/>
    </xf>
    <xf numFmtId="0" fontId="20" fillId="0" borderId="21" xfId="0" applyFont="1" applyBorder="1" applyAlignment="1">
      <alignment vertical="center" wrapText="1"/>
    </xf>
    <xf numFmtId="0" fontId="20" fillId="0" borderId="22" xfId="0" applyFont="1" applyBorder="1" applyAlignment="1">
      <alignment vertical="center" wrapText="1"/>
    </xf>
    <xf numFmtId="14" fontId="20" fillId="0" borderId="9" xfId="0" applyNumberFormat="1" applyFont="1" applyBorder="1" applyAlignment="1">
      <alignment horizontal="left" vertical="center"/>
    </xf>
    <xf numFmtId="14" fontId="20" fillId="0" borderId="4" xfId="0" applyNumberFormat="1" applyFont="1" applyBorder="1" applyAlignment="1">
      <alignment horizontal="left" vertical="center"/>
    </xf>
    <xf numFmtId="49" fontId="22" fillId="0" borderId="23" xfId="0" applyNumberFormat="1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49" fontId="24" fillId="0" borderId="6" xfId="0" applyNumberFormat="1" applyFont="1" applyBorder="1" applyAlignment="1">
      <alignment horizontal="left" vertical="center"/>
    </xf>
    <xf numFmtId="0" fontId="24" fillId="0" borderId="6" xfId="0" applyFont="1" applyBorder="1" applyAlignment="1">
      <alignment horizontal="left" vertical="center"/>
    </xf>
    <xf numFmtId="0" fontId="24" fillId="0" borderId="7" xfId="0" applyFont="1" applyBorder="1" applyAlignment="1">
      <alignment horizontal="left" vertical="center"/>
    </xf>
    <xf numFmtId="49" fontId="17" fillId="0" borderId="4" xfId="0" applyNumberFormat="1" applyFont="1" applyBorder="1" applyAlignment="1">
      <alignment horizontal="left" vertical="center"/>
    </xf>
    <xf numFmtId="0" fontId="17" fillId="0" borderId="4" xfId="0" applyFont="1" applyBorder="1" applyAlignment="1">
      <alignment horizontal="left" vertical="center"/>
    </xf>
    <xf numFmtId="49" fontId="25" fillId="0" borderId="8" xfId="0" applyNumberFormat="1" applyFont="1" applyBorder="1" applyAlignment="1">
      <alignment horizontal="left" vertical="center"/>
    </xf>
    <xf numFmtId="0" fontId="25" fillId="0" borderId="4" xfId="0" applyFont="1" applyBorder="1" applyAlignment="1">
      <alignment horizontal="left" vertical="center"/>
    </xf>
    <xf numFmtId="49" fontId="25" fillId="0" borderId="4" xfId="0" applyNumberFormat="1" applyFont="1" applyBorder="1" applyAlignment="1">
      <alignment horizontal="left" vertical="center"/>
    </xf>
    <xf numFmtId="49" fontId="25" fillId="3" borderId="8" xfId="0" applyNumberFormat="1" applyFont="1" applyFill="1" applyBorder="1" applyAlignment="1">
      <alignment horizontal="left" vertical="center"/>
    </xf>
    <xf numFmtId="0" fontId="25" fillId="3" borderId="4" xfId="0" applyFont="1" applyFill="1" applyBorder="1" applyAlignment="1">
      <alignment horizontal="left" vertical="center"/>
    </xf>
    <xf numFmtId="49" fontId="25" fillId="3" borderId="4" xfId="0" applyNumberFormat="1" applyFont="1" applyFill="1" applyBorder="1" applyAlignment="1">
      <alignment horizontal="left" vertical="center"/>
    </xf>
    <xf numFmtId="49" fontId="17" fillId="0" borderId="28" xfId="0" applyNumberFormat="1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20" xfId="0" applyFont="1" applyBorder="1" applyAlignment="1">
      <alignment horizontal="left" vertical="center"/>
    </xf>
    <xf numFmtId="49" fontId="17" fillId="0" borderId="19" xfId="0" applyNumberFormat="1" applyFont="1" applyBorder="1" applyAlignment="1">
      <alignment horizontal="left" vertical="center"/>
    </xf>
    <xf numFmtId="0" fontId="17" fillId="0" borderId="29" xfId="0" applyFont="1" applyBorder="1" applyAlignment="1">
      <alignment horizontal="left" vertical="center"/>
    </xf>
    <xf numFmtId="49" fontId="17" fillId="0" borderId="23" xfId="0" applyNumberFormat="1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7" fillId="0" borderId="30" xfId="0" applyFont="1" applyBorder="1" applyAlignment="1">
      <alignment horizontal="left" vertical="center"/>
    </xf>
    <xf numFmtId="49" fontId="17" fillId="0" borderId="31" xfId="0" applyNumberFormat="1" applyFont="1" applyBorder="1" applyAlignment="1">
      <alignment horizontal="left" vertical="center"/>
    </xf>
    <xf numFmtId="0" fontId="17" fillId="0" borderId="24" xfId="0" applyFont="1" applyBorder="1" applyAlignment="1">
      <alignment horizontal="left" vertical="center"/>
    </xf>
    <xf numFmtId="49" fontId="17" fillId="0" borderId="32" xfId="0" applyNumberFormat="1" applyFont="1" applyBorder="1" applyAlignment="1">
      <alignment horizontal="left" vertical="center"/>
    </xf>
    <xf numFmtId="0" fontId="17" fillId="0" borderId="33" xfId="0" applyFont="1" applyBorder="1" applyAlignment="1">
      <alignment horizontal="left" vertical="center"/>
    </xf>
    <xf numFmtId="0" fontId="17" fillId="0" borderId="34" xfId="0" applyFont="1" applyBorder="1" applyAlignment="1">
      <alignment horizontal="left" vertical="center"/>
    </xf>
    <xf numFmtId="49" fontId="17" fillId="0" borderId="35" xfId="0" applyNumberFormat="1" applyFont="1" applyBorder="1" applyAlignment="1">
      <alignment horizontal="left" vertical="center"/>
    </xf>
    <xf numFmtId="0" fontId="17" fillId="0" borderId="36" xfId="0" applyFont="1" applyBorder="1" applyAlignment="1">
      <alignment horizontal="left" vertical="center"/>
    </xf>
    <xf numFmtId="0" fontId="1" fillId="0" borderId="40" xfId="1" applyFont="1" applyBorder="1"/>
  </cellXfs>
  <cellStyles count="2">
    <cellStyle name="Normální" xfId="0" builtinId="0"/>
    <cellStyle name="Normální 3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27</xdr:row>
      <xdr:rowOff>9525</xdr:rowOff>
    </xdr:from>
    <xdr:to>
      <xdr:col>2</xdr:col>
      <xdr:colOff>1428749</xdr:colOff>
      <xdr:row>31</xdr:row>
      <xdr:rowOff>171450</xdr:rowOff>
    </xdr:to>
    <xdr:pic>
      <xdr:nvPicPr>
        <xdr:cNvPr id="2" name="obrázek 1" descr="C:\Users\jiri.prochazka\Desktop\logo_ksus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81625"/>
          <a:ext cx="2867024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1"/>
  <sheetViews>
    <sheetView topLeftCell="A6" workbookViewId="0">
      <selection activeCell="J18" sqref="J18"/>
    </sheetView>
  </sheetViews>
  <sheetFormatPr defaultColWidth="9" defaultRowHeight="15" x14ac:dyDescent="0.25"/>
  <cols>
    <col min="1" max="1" width="14" style="25" customWidth="1"/>
    <col min="2" max="2" width="79.140625" style="26" customWidth="1"/>
    <col min="3" max="3" width="8.7109375" style="26" customWidth="1"/>
    <col min="4" max="4" width="13.140625" style="26" customWidth="1"/>
    <col min="5" max="5" width="14.7109375" style="27" customWidth="1"/>
    <col min="6" max="6" width="18.28515625" style="28" customWidth="1"/>
    <col min="7" max="7" width="17.85546875" style="29" customWidth="1"/>
    <col min="8" max="8" width="10.7109375" style="2" customWidth="1"/>
    <col min="9" max="9" width="7" style="1" customWidth="1"/>
    <col min="10" max="10" width="10" style="1" bestFit="1" customWidth="1"/>
    <col min="11" max="256" width="9" style="1"/>
    <col min="257" max="257" width="14" style="1" customWidth="1"/>
    <col min="258" max="258" width="79.140625" style="1" customWidth="1"/>
    <col min="259" max="259" width="8.7109375" style="1" customWidth="1"/>
    <col min="260" max="260" width="13.140625" style="1" customWidth="1"/>
    <col min="261" max="261" width="14.7109375" style="1" customWidth="1"/>
    <col min="262" max="262" width="15.42578125" style="1" customWidth="1"/>
    <col min="263" max="266" width="0" style="1" hidden="1" customWidth="1"/>
    <col min="267" max="512" width="9" style="1"/>
    <col min="513" max="513" width="14" style="1" customWidth="1"/>
    <col min="514" max="514" width="79.140625" style="1" customWidth="1"/>
    <col min="515" max="515" width="8.7109375" style="1" customWidth="1"/>
    <col min="516" max="516" width="13.140625" style="1" customWidth="1"/>
    <col min="517" max="517" width="14.7109375" style="1" customWidth="1"/>
    <col min="518" max="518" width="15.42578125" style="1" customWidth="1"/>
    <col min="519" max="522" width="0" style="1" hidden="1" customWidth="1"/>
    <col min="523" max="768" width="9" style="1"/>
    <col min="769" max="769" width="14" style="1" customWidth="1"/>
    <col min="770" max="770" width="79.140625" style="1" customWidth="1"/>
    <col min="771" max="771" width="8.7109375" style="1" customWidth="1"/>
    <col min="772" max="772" width="13.140625" style="1" customWidth="1"/>
    <col min="773" max="773" width="14.7109375" style="1" customWidth="1"/>
    <col min="774" max="774" width="15.42578125" style="1" customWidth="1"/>
    <col min="775" max="778" width="0" style="1" hidden="1" customWidth="1"/>
    <col min="779" max="1024" width="9" style="1"/>
    <col min="1025" max="1025" width="14" style="1" customWidth="1"/>
    <col min="1026" max="1026" width="79.140625" style="1" customWidth="1"/>
    <col min="1027" max="1027" width="8.7109375" style="1" customWidth="1"/>
    <col min="1028" max="1028" width="13.140625" style="1" customWidth="1"/>
    <col min="1029" max="1029" width="14.7109375" style="1" customWidth="1"/>
    <col min="1030" max="1030" width="15.42578125" style="1" customWidth="1"/>
    <col min="1031" max="1034" width="0" style="1" hidden="1" customWidth="1"/>
    <col min="1035" max="1280" width="9" style="1"/>
    <col min="1281" max="1281" width="14" style="1" customWidth="1"/>
    <col min="1282" max="1282" width="79.140625" style="1" customWidth="1"/>
    <col min="1283" max="1283" width="8.7109375" style="1" customWidth="1"/>
    <col min="1284" max="1284" width="13.140625" style="1" customWidth="1"/>
    <col min="1285" max="1285" width="14.7109375" style="1" customWidth="1"/>
    <col min="1286" max="1286" width="15.42578125" style="1" customWidth="1"/>
    <col min="1287" max="1290" width="0" style="1" hidden="1" customWidth="1"/>
    <col min="1291" max="1536" width="9" style="1"/>
    <col min="1537" max="1537" width="14" style="1" customWidth="1"/>
    <col min="1538" max="1538" width="79.140625" style="1" customWidth="1"/>
    <col min="1539" max="1539" width="8.7109375" style="1" customWidth="1"/>
    <col min="1540" max="1540" width="13.140625" style="1" customWidth="1"/>
    <col min="1541" max="1541" width="14.7109375" style="1" customWidth="1"/>
    <col min="1542" max="1542" width="15.42578125" style="1" customWidth="1"/>
    <col min="1543" max="1546" width="0" style="1" hidden="1" customWidth="1"/>
    <col min="1547" max="1792" width="9" style="1"/>
    <col min="1793" max="1793" width="14" style="1" customWidth="1"/>
    <col min="1794" max="1794" width="79.140625" style="1" customWidth="1"/>
    <col min="1795" max="1795" width="8.7109375" style="1" customWidth="1"/>
    <col min="1796" max="1796" width="13.140625" style="1" customWidth="1"/>
    <col min="1797" max="1797" width="14.7109375" style="1" customWidth="1"/>
    <col min="1798" max="1798" width="15.42578125" style="1" customWidth="1"/>
    <col min="1799" max="1802" width="0" style="1" hidden="1" customWidth="1"/>
    <col min="1803" max="2048" width="9" style="1"/>
    <col min="2049" max="2049" width="14" style="1" customWidth="1"/>
    <col min="2050" max="2050" width="79.140625" style="1" customWidth="1"/>
    <col min="2051" max="2051" width="8.7109375" style="1" customWidth="1"/>
    <col min="2052" max="2052" width="13.140625" style="1" customWidth="1"/>
    <col min="2053" max="2053" width="14.7109375" style="1" customWidth="1"/>
    <col min="2054" max="2054" width="15.42578125" style="1" customWidth="1"/>
    <col min="2055" max="2058" width="0" style="1" hidden="1" customWidth="1"/>
    <col min="2059" max="2304" width="9" style="1"/>
    <col min="2305" max="2305" width="14" style="1" customWidth="1"/>
    <col min="2306" max="2306" width="79.140625" style="1" customWidth="1"/>
    <col min="2307" max="2307" width="8.7109375" style="1" customWidth="1"/>
    <col min="2308" max="2308" width="13.140625" style="1" customWidth="1"/>
    <col min="2309" max="2309" width="14.7109375" style="1" customWidth="1"/>
    <col min="2310" max="2310" width="15.42578125" style="1" customWidth="1"/>
    <col min="2311" max="2314" width="0" style="1" hidden="1" customWidth="1"/>
    <col min="2315" max="2560" width="9" style="1"/>
    <col min="2561" max="2561" width="14" style="1" customWidth="1"/>
    <col min="2562" max="2562" width="79.140625" style="1" customWidth="1"/>
    <col min="2563" max="2563" width="8.7109375" style="1" customWidth="1"/>
    <col min="2564" max="2564" width="13.140625" style="1" customWidth="1"/>
    <col min="2565" max="2565" width="14.7109375" style="1" customWidth="1"/>
    <col min="2566" max="2566" width="15.42578125" style="1" customWidth="1"/>
    <col min="2567" max="2570" width="0" style="1" hidden="1" customWidth="1"/>
    <col min="2571" max="2816" width="9" style="1"/>
    <col min="2817" max="2817" width="14" style="1" customWidth="1"/>
    <col min="2818" max="2818" width="79.140625" style="1" customWidth="1"/>
    <col min="2819" max="2819" width="8.7109375" style="1" customWidth="1"/>
    <col min="2820" max="2820" width="13.140625" style="1" customWidth="1"/>
    <col min="2821" max="2821" width="14.7109375" style="1" customWidth="1"/>
    <col min="2822" max="2822" width="15.42578125" style="1" customWidth="1"/>
    <col min="2823" max="2826" width="0" style="1" hidden="1" customWidth="1"/>
    <col min="2827" max="3072" width="9" style="1"/>
    <col min="3073" max="3073" width="14" style="1" customWidth="1"/>
    <col min="3074" max="3074" width="79.140625" style="1" customWidth="1"/>
    <col min="3075" max="3075" width="8.7109375" style="1" customWidth="1"/>
    <col min="3076" max="3076" width="13.140625" style="1" customWidth="1"/>
    <col min="3077" max="3077" width="14.7109375" style="1" customWidth="1"/>
    <col min="3078" max="3078" width="15.42578125" style="1" customWidth="1"/>
    <col min="3079" max="3082" width="0" style="1" hidden="1" customWidth="1"/>
    <col min="3083" max="3328" width="9" style="1"/>
    <col min="3329" max="3329" width="14" style="1" customWidth="1"/>
    <col min="3330" max="3330" width="79.140625" style="1" customWidth="1"/>
    <col min="3331" max="3331" width="8.7109375" style="1" customWidth="1"/>
    <col min="3332" max="3332" width="13.140625" style="1" customWidth="1"/>
    <col min="3333" max="3333" width="14.7109375" style="1" customWidth="1"/>
    <col min="3334" max="3334" width="15.42578125" style="1" customWidth="1"/>
    <col min="3335" max="3338" width="0" style="1" hidden="1" customWidth="1"/>
    <col min="3339" max="3584" width="9" style="1"/>
    <col min="3585" max="3585" width="14" style="1" customWidth="1"/>
    <col min="3586" max="3586" width="79.140625" style="1" customWidth="1"/>
    <col min="3587" max="3587" width="8.7109375" style="1" customWidth="1"/>
    <col min="3588" max="3588" width="13.140625" style="1" customWidth="1"/>
    <col min="3589" max="3589" width="14.7109375" style="1" customWidth="1"/>
    <col min="3590" max="3590" width="15.42578125" style="1" customWidth="1"/>
    <col min="3591" max="3594" width="0" style="1" hidden="1" customWidth="1"/>
    <col min="3595" max="3840" width="9" style="1"/>
    <col min="3841" max="3841" width="14" style="1" customWidth="1"/>
    <col min="3842" max="3842" width="79.140625" style="1" customWidth="1"/>
    <col min="3843" max="3843" width="8.7109375" style="1" customWidth="1"/>
    <col min="3844" max="3844" width="13.140625" style="1" customWidth="1"/>
    <col min="3845" max="3845" width="14.7109375" style="1" customWidth="1"/>
    <col min="3846" max="3846" width="15.42578125" style="1" customWidth="1"/>
    <col min="3847" max="3850" width="0" style="1" hidden="1" customWidth="1"/>
    <col min="3851" max="4096" width="9" style="1"/>
    <col min="4097" max="4097" width="14" style="1" customWidth="1"/>
    <col min="4098" max="4098" width="79.140625" style="1" customWidth="1"/>
    <col min="4099" max="4099" width="8.7109375" style="1" customWidth="1"/>
    <col min="4100" max="4100" width="13.140625" style="1" customWidth="1"/>
    <col min="4101" max="4101" width="14.7109375" style="1" customWidth="1"/>
    <col min="4102" max="4102" width="15.42578125" style="1" customWidth="1"/>
    <col min="4103" max="4106" width="0" style="1" hidden="1" customWidth="1"/>
    <col min="4107" max="4352" width="9" style="1"/>
    <col min="4353" max="4353" width="14" style="1" customWidth="1"/>
    <col min="4354" max="4354" width="79.140625" style="1" customWidth="1"/>
    <col min="4355" max="4355" width="8.7109375" style="1" customWidth="1"/>
    <col min="4356" max="4356" width="13.140625" style="1" customWidth="1"/>
    <col min="4357" max="4357" width="14.7109375" style="1" customWidth="1"/>
    <col min="4358" max="4358" width="15.42578125" style="1" customWidth="1"/>
    <col min="4359" max="4362" width="0" style="1" hidden="1" customWidth="1"/>
    <col min="4363" max="4608" width="9" style="1"/>
    <col min="4609" max="4609" width="14" style="1" customWidth="1"/>
    <col min="4610" max="4610" width="79.140625" style="1" customWidth="1"/>
    <col min="4611" max="4611" width="8.7109375" style="1" customWidth="1"/>
    <col min="4612" max="4612" width="13.140625" style="1" customWidth="1"/>
    <col min="4613" max="4613" width="14.7109375" style="1" customWidth="1"/>
    <col min="4614" max="4614" width="15.42578125" style="1" customWidth="1"/>
    <col min="4615" max="4618" width="0" style="1" hidden="1" customWidth="1"/>
    <col min="4619" max="4864" width="9" style="1"/>
    <col min="4865" max="4865" width="14" style="1" customWidth="1"/>
    <col min="4866" max="4866" width="79.140625" style="1" customWidth="1"/>
    <col min="4867" max="4867" width="8.7109375" style="1" customWidth="1"/>
    <col min="4868" max="4868" width="13.140625" style="1" customWidth="1"/>
    <col min="4869" max="4869" width="14.7109375" style="1" customWidth="1"/>
    <col min="4870" max="4870" width="15.42578125" style="1" customWidth="1"/>
    <col min="4871" max="4874" width="0" style="1" hidden="1" customWidth="1"/>
    <col min="4875" max="5120" width="9" style="1"/>
    <col min="5121" max="5121" width="14" style="1" customWidth="1"/>
    <col min="5122" max="5122" width="79.140625" style="1" customWidth="1"/>
    <col min="5123" max="5123" width="8.7109375" style="1" customWidth="1"/>
    <col min="5124" max="5124" width="13.140625" style="1" customWidth="1"/>
    <col min="5125" max="5125" width="14.7109375" style="1" customWidth="1"/>
    <col min="5126" max="5126" width="15.42578125" style="1" customWidth="1"/>
    <col min="5127" max="5130" width="0" style="1" hidden="1" customWidth="1"/>
    <col min="5131" max="5376" width="9" style="1"/>
    <col min="5377" max="5377" width="14" style="1" customWidth="1"/>
    <col min="5378" max="5378" width="79.140625" style="1" customWidth="1"/>
    <col min="5379" max="5379" width="8.7109375" style="1" customWidth="1"/>
    <col min="5380" max="5380" width="13.140625" style="1" customWidth="1"/>
    <col min="5381" max="5381" width="14.7109375" style="1" customWidth="1"/>
    <col min="5382" max="5382" width="15.42578125" style="1" customWidth="1"/>
    <col min="5383" max="5386" width="0" style="1" hidden="1" customWidth="1"/>
    <col min="5387" max="5632" width="9" style="1"/>
    <col min="5633" max="5633" width="14" style="1" customWidth="1"/>
    <col min="5634" max="5634" width="79.140625" style="1" customWidth="1"/>
    <col min="5635" max="5635" width="8.7109375" style="1" customWidth="1"/>
    <col min="5636" max="5636" width="13.140625" style="1" customWidth="1"/>
    <col min="5637" max="5637" width="14.7109375" style="1" customWidth="1"/>
    <col min="5638" max="5638" width="15.42578125" style="1" customWidth="1"/>
    <col min="5639" max="5642" width="0" style="1" hidden="1" customWidth="1"/>
    <col min="5643" max="5888" width="9" style="1"/>
    <col min="5889" max="5889" width="14" style="1" customWidth="1"/>
    <col min="5890" max="5890" width="79.140625" style="1" customWidth="1"/>
    <col min="5891" max="5891" width="8.7109375" style="1" customWidth="1"/>
    <col min="5892" max="5892" width="13.140625" style="1" customWidth="1"/>
    <col min="5893" max="5893" width="14.7109375" style="1" customWidth="1"/>
    <col min="5894" max="5894" width="15.42578125" style="1" customWidth="1"/>
    <col min="5895" max="5898" width="0" style="1" hidden="1" customWidth="1"/>
    <col min="5899" max="6144" width="9" style="1"/>
    <col min="6145" max="6145" width="14" style="1" customWidth="1"/>
    <col min="6146" max="6146" width="79.140625" style="1" customWidth="1"/>
    <col min="6147" max="6147" width="8.7109375" style="1" customWidth="1"/>
    <col min="6148" max="6148" width="13.140625" style="1" customWidth="1"/>
    <col min="6149" max="6149" width="14.7109375" style="1" customWidth="1"/>
    <col min="6150" max="6150" width="15.42578125" style="1" customWidth="1"/>
    <col min="6151" max="6154" width="0" style="1" hidden="1" customWidth="1"/>
    <col min="6155" max="6400" width="9" style="1"/>
    <col min="6401" max="6401" width="14" style="1" customWidth="1"/>
    <col min="6402" max="6402" width="79.140625" style="1" customWidth="1"/>
    <col min="6403" max="6403" width="8.7109375" style="1" customWidth="1"/>
    <col min="6404" max="6404" width="13.140625" style="1" customWidth="1"/>
    <col min="6405" max="6405" width="14.7109375" style="1" customWidth="1"/>
    <col min="6406" max="6406" width="15.42578125" style="1" customWidth="1"/>
    <col min="6407" max="6410" width="0" style="1" hidden="1" customWidth="1"/>
    <col min="6411" max="6656" width="9" style="1"/>
    <col min="6657" max="6657" width="14" style="1" customWidth="1"/>
    <col min="6658" max="6658" width="79.140625" style="1" customWidth="1"/>
    <col min="6659" max="6659" width="8.7109375" style="1" customWidth="1"/>
    <col min="6660" max="6660" width="13.140625" style="1" customWidth="1"/>
    <col min="6661" max="6661" width="14.7109375" style="1" customWidth="1"/>
    <col min="6662" max="6662" width="15.42578125" style="1" customWidth="1"/>
    <col min="6663" max="6666" width="0" style="1" hidden="1" customWidth="1"/>
    <col min="6667" max="6912" width="9" style="1"/>
    <col min="6913" max="6913" width="14" style="1" customWidth="1"/>
    <col min="6914" max="6914" width="79.140625" style="1" customWidth="1"/>
    <col min="6915" max="6915" width="8.7109375" style="1" customWidth="1"/>
    <col min="6916" max="6916" width="13.140625" style="1" customWidth="1"/>
    <col min="6917" max="6917" width="14.7109375" style="1" customWidth="1"/>
    <col min="6918" max="6918" width="15.42578125" style="1" customWidth="1"/>
    <col min="6919" max="6922" width="0" style="1" hidden="1" customWidth="1"/>
    <col min="6923" max="7168" width="9" style="1"/>
    <col min="7169" max="7169" width="14" style="1" customWidth="1"/>
    <col min="7170" max="7170" width="79.140625" style="1" customWidth="1"/>
    <col min="7171" max="7171" width="8.7109375" style="1" customWidth="1"/>
    <col min="7172" max="7172" width="13.140625" style="1" customWidth="1"/>
    <col min="7173" max="7173" width="14.7109375" style="1" customWidth="1"/>
    <col min="7174" max="7174" width="15.42578125" style="1" customWidth="1"/>
    <col min="7175" max="7178" width="0" style="1" hidden="1" customWidth="1"/>
    <col min="7179" max="7424" width="9" style="1"/>
    <col min="7425" max="7425" width="14" style="1" customWidth="1"/>
    <col min="7426" max="7426" width="79.140625" style="1" customWidth="1"/>
    <col min="7427" max="7427" width="8.7109375" style="1" customWidth="1"/>
    <col min="7428" max="7428" width="13.140625" style="1" customWidth="1"/>
    <col min="7429" max="7429" width="14.7109375" style="1" customWidth="1"/>
    <col min="7430" max="7430" width="15.42578125" style="1" customWidth="1"/>
    <col min="7431" max="7434" width="0" style="1" hidden="1" customWidth="1"/>
    <col min="7435" max="7680" width="9" style="1"/>
    <col min="7681" max="7681" width="14" style="1" customWidth="1"/>
    <col min="7682" max="7682" width="79.140625" style="1" customWidth="1"/>
    <col min="7683" max="7683" width="8.7109375" style="1" customWidth="1"/>
    <col min="7684" max="7684" width="13.140625" style="1" customWidth="1"/>
    <col min="7685" max="7685" width="14.7109375" style="1" customWidth="1"/>
    <col min="7686" max="7686" width="15.42578125" style="1" customWidth="1"/>
    <col min="7687" max="7690" width="0" style="1" hidden="1" customWidth="1"/>
    <col min="7691" max="7936" width="9" style="1"/>
    <col min="7937" max="7937" width="14" style="1" customWidth="1"/>
    <col min="7938" max="7938" width="79.140625" style="1" customWidth="1"/>
    <col min="7939" max="7939" width="8.7109375" style="1" customWidth="1"/>
    <col min="7940" max="7940" width="13.140625" style="1" customWidth="1"/>
    <col min="7941" max="7941" width="14.7109375" style="1" customWidth="1"/>
    <col min="7942" max="7942" width="15.42578125" style="1" customWidth="1"/>
    <col min="7943" max="7946" width="0" style="1" hidden="1" customWidth="1"/>
    <col min="7947" max="8192" width="9" style="1"/>
    <col min="8193" max="8193" width="14" style="1" customWidth="1"/>
    <col min="8194" max="8194" width="79.140625" style="1" customWidth="1"/>
    <col min="8195" max="8195" width="8.7109375" style="1" customWidth="1"/>
    <col min="8196" max="8196" width="13.140625" style="1" customWidth="1"/>
    <col min="8197" max="8197" width="14.7109375" style="1" customWidth="1"/>
    <col min="8198" max="8198" width="15.42578125" style="1" customWidth="1"/>
    <col min="8199" max="8202" width="0" style="1" hidden="1" customWidth="1"/>
    <col min="8203" max="8448" width="9" style="1"/>
    <col min="8449" max="8449" width="14" style="1" customWidth="1"/>
    <col min="8450" max="8450" width="79.140625" style="1" customWidth="1"/>
    <col min="8451" max="8451" width="8.7109375" style="1" customWidth="1"/>
    <col min="8452" max="8452" width="13.140625" style="1" customWidth="1"/>
    <col min="8453" max="8453" width="14.7109375" style="1" customWidth="1"/>
    <col min="8454" max="8454" width="15.42578125" style="1" customWidth="1"/>
    <col min="8455" max="8458" width="0" style="1" hidden="1" customWidth="1"/>
    <col min="8459" max="8704" width="9" style="1"/>
    <col min="8705" max="8705" width="14" style="1" customWidth="1"/>
    <col min="8706" max="8706" width="79.140625" style="1" customWidth="1"/>
    <col min="8707" max="8707" width="8.7109375" style="1" customWidth="1"/>
    <col min="8708" max="8708" width="13.140625" style="1" customWidth="1"/>
    <col min="8709" max="8709" width="14.7109375" style="1" customWidth="1"/>
    <col min="8710" max="8710" width="15.42578125" style="1" customWidth="1"/>
    <col min="8711" max="8714" width="0" style="1" hidden="1" customWidth="1"/>
    <col min="8715" max="8960" width="9" style="1"/>
    <col min="8961" max="8961" width="14" style="1" customWidth="1"/>
    <col min="8962" max="8962" width="79.140625" style="1" customWidth="1"/>
    <col min="8963" max="8963" width="8.7109375" style="1" customWidth="1"/>
    <col min="8964" max="8964" width="13.140625" style="1" customWidth="1"/>
    <col min="8965" max="8965" width="14.7109375" style="1" customWidth="1"/>
    <col min="8966" max="8966" width="15.42578125" style="1" customWidth="1"/>
    <col min="8967" max="8970" width="0" style="1" hidden="1" customWidth="1"/>
    <col min="8971" max="9216" width="9" style="1"/>
    <col min="9217" max="9217" width="14" style="1" customWidth="1"/>
    <col min="9218" max="9218" width="79.140625" style="1" customWidth="1"/>
    <col min="9219" max="9219" width="8.7109375" style="1" customWidth="1"/>
    <col min="9220" max="9220" width="13.140625" style="1" customWidth="1"/>
    <col min="9221" max="9221" width="14.7109375" style="1" customWidth="1"/>
    <col min="9222" max="9222" width="15.42578125" style="1" customWidth="1"/>
    <col min="9223" max="9226" width="0" style="1" hidden="1" customWidth="1"/>
    <col min="9227" max="9472" width="9" style="1"/>
    <col min="9473" max="9473" width="14" style="1" customWidth="1"/>
    <col min="9474" max="9474" width="79.140625" style="1" customWidth="1"/>
    <col min="9475" max="9475" width="8.7109375" style="1" customWidth="1"/>
    <col min="9476" max="9476" width="13.140625" style="1" customWidth="1"/>
    <col min="9477" max="9477" width="14.7109375" style="1" customWidth="1"/>
    <col min="9478" max="9478" width="15.42578125" style="1" customWidth="1"/>
    <col min="9479" max="9482" width="0" style="1" hidden="1" customWidth="1"/>
    <col min="9483" max="9728" width="9" style="1"/>
    <col min="9729" max="9729" width="14" style="1" customWidth="1"/>
    <col min="9730" max="9730" width="79.140625" style="1" customWidth="1"/>
    <col min="9731" max="9731" width="8.7109375" style="1" customWidth="1"/>
    <col min="9732" max="9732" width="13.140625" style="1" customWidth="1"/>
    <col min="9733" max="9733" width="14.7109375" style="1" customWidth="1"/>
    <col min="9734" max="9734" width="15.42578125" style="1" customWidth="1"/>
    <col min="9735" max="9738" width="0" style="1" hidden="1" customWidth="1"/>
    <col min="9739" max="9984" width="9" style="1"/>
    <col min="9985" max="9985" width="14" style="1" customWidth="1"/>
    <col min="9986" max="9986" width="79.140625" style="1" customWidth="1"/>
    <col min="9987" max="9987" width="8.7109375" style="1" customWidth="1"/>
    <col min="9988" max="9988" width="13.140625" style="1" customWidth="1"/>
    <col min="9989" max="9989" width="14.7109375" style="1" customWidth="1"/>
    <col min="9990" max="9990" width="15.42578125" style="1" customWidth="1"/>
    <col min="9991" max="9994" width="0" style="1" hidden="1" customWidth="1"/>
    <col min="9995" max="10240" width="9" style="1"/>
    <col min="10241" max="10241" width="14" style="1" customWidth="1"/>
    <col min="10242" max="10242" width="79.140625" style="1" customWidth="1"/>
    <col min="10243" max="10243" width="8.7109375" style="1" customWidth="1"/>
    <col min="10244" max="10244" width="13.140625" style="1" customWidth="1"/>
    <col min="10245" max="10245" width="14.7109375" style="1" customWidth="1"/>
    <col min="10246" max="10246" width="15.42578125" style="1" customWidth="1"/>
    <col min="10247" max="10250" width="0" style="1" hidden="1" customWidth="1"/>
    <col min="10251" max="10496" width="9" style="1"/>
    <col min="10497" max="10497" width="14" style="1" customWidth="1"/>
    <col min="10498" max="10498" width="79.140625" style="1" customWidth="1"/>
    <col min="10499" max="10499" width="8.7109375" style="1" customWidth="1"/>
    <col min="10500" max="10500" width="13.140625" style="1" customWidth="1"/>
    <col min="10501" max="10501" width="14.7109375" style="1" customWidth="1"/>
    <col min="10502" max="10502" width="15.42578125" style="1" customWidth="1"/>
    <col min="10503" max="10506" width="0" style="1" hidden="1" customWidth="1"/>
    <col min="10507" max="10752" width="9" style="1"/>
    <col min="10753" max="10753" width="14" style="1" customWidth="1"/>
    <col min="10754" max="10754" width="79.140625" style="1" customWidth="1"/>
    <col min="10755" max="10755" width="8.7109375" style="1" customWidth="1"/>
    <col min="10756" max="10756" width="13.140625" style="1" customWidth="1"/>
    <col min="10757" max="10757" width="14.7109375" style="1" customWidth="1"/>
    <col min="10758" max="10758" width="15.42578125" style="1" customWidth="1"/>
    <col min="10759" max="10762" width="0" style="1" hidden="1" customWidth="1"/>
    <col min="10763" max="11008" width="9" style="1"/>
    <col min="11009" max="11009" width="14" style="1" customWidth="1"/>
    <col min="11010" max="11010" width="79.140625" style="1" customWidth="1"/>
    <col min="11011" max="11011" width="8.7109375" style="1" customWidth="1"/>
    <col min="11012" max="11012" width="13.140625" style="1" customWidth="1"/>
    <col min="11013" max="11013" width="14.7109375" style="1" customWidth="1"/>
    <col min="11014" max="11014" width="15.42578125" style="1" customWidth="1"/>
    <col min="11015" max="11018" width="0" style="1" hidden="1" customWidth="1"/>
    <col min="11019" max="11264" width="9" style="1"/>
    <col min="11265" max="11265" width="14" style="1" customWidth="1"/>
    <col min="11266" max="11266" width="79.140625" style="1" customWidth="1"/>
    <col min="11267" max="11267" width="8.7109375" style="1" customWidth="1"/>
    <col min="11268" max="11268" width="13.140625" style="1" customWidth="1"/>
    <col min="11269" max="11269" width="14.7109375" style="1" customWidth="1"/>
    <col min="11270" max="11270" width="15.42578125" style="1" customWidth="1"/>
    <col min="11271" max="11274" width="0" style="1" hidden="1" customWidth="1"/>
    <col min="11275" max="11520" width="9" style="1"/>
    <col min="11521" max="11521" width="14" style="1" customWidth="1"/>
    <col min="11522" max="11522" width="79.140625" style="1" customWidth="1"/>
    <col min="11523" max="11523" width="8.7109375" style="1" customWidth="1"/>
    <col min="11524" max="11524" width="13.140625" style="1" customWidth="1"/>
    <col min="11525" max="11525" width="14.7109375" style="1" customWidth="1"/>
    <col min="11526" max="11526" width="15.42578125" style="1" customWidth="1"/>
    <col min="11527" max="11530" width="0" style="1" hidden="1" customWidth="1"/>
    <col min="11531" max="11776" width="9" style="1"/>
    <col min="11777" max="11777" width="14" style="1" customWidth="1"/>
    <col min="11778" max="11778" width="79.140625" style="1" customWidth="1"/>
    <col min="11779" max="11779" width="8.7109375" style="1" customWidth="1"/>
    <col min="11780" max="11780" width="13.140625" style="1" customWidth="1"/>
    <col min="11781" max="11781" width="14.7109375" style="1" customWidth="1"/>
    <col min="11782" max="11782" width="15.42578125" style="1" customWidth="1"/>
    <col min="11783" max="11786" width="0" style="1" hidden="1" customWidth="1"/>
    <col min="11787" max="12032" width="9" style="1"/>
    <col min="12033" max="12033" width="14" style="1" customWidth="1"/>
    <col min="12034" max="12034" width="79.140625" style="1" customWidth="1"/>
    <col min="12035" max="12035" width="8.7109375" style="1" customWidth="1"/>
    <col min="12036" max="12036" width="13.140625" style="1" customWidth="1"/>
    <col min="12037" max="12037" width="14.7109375" style="1" customWidth="1"/>
    <col min="12038" max="12038" width="15.42578125" style="1" customWidth="1"/>
    <col min="12039" max="12042" width="0" style="1" hidden="1" customWidth="1"/>
    <col min="12043" max="12288" width="9" style="1"/>
    <col min="12289" max="12289" width="14" style="1" customWidth="1"/>
    <col min="12290" max="12290" width="79.140625" style="1" customWidth="1"/>
    <col min="12291" max="12291" width="8.7109375" style="1" customWidth="1"/>
    <col min="12292" max="12292" width="13.140625" style="1" customWidth="1"/>
    <col min="12293" max="12293" width="14.7109375" style="1" customWidth="1"/>
    <col min="12294" max="12294" width="15.42578125" style="1" customWidth="1"/>
    <col min="12295" max="12298" width="0" style="1" hidden="1" customWidth="1"/>
    <col min="12299" max="12544" width="9" style="1"/>
    <col min="12545" max="12545" width="14" style="1" customWidth="1"/>
    <col min="12546" max="12546" width="79.140625" style="1" customWidth="1"/>
    <col min="12547" max="12547" width="8.7109375" style="1" customWidth="1"/>
    <col min="12548" max="12548" width="13.140625" style="1" customWidth="1"/>
    <col min="12549" max="12549" width="14.7109375" style="1" customWidth="1"/>
    <col min="12550" max="12550" width="15.42578125" style="1" customWidth="1"/>
    <col min="12551" max="12554" width="0" style="1" hidden="1" customWidth="1"/>
    <col min="12555" max="12800" width="9" style="1"/>
    <col min="12801" max="12801" width="14" style="1" customWidth="1"/>
    <col min="12802" max="12802" width="79.140625" style="1" customWidth="1"/>
    <col min="12803" max="12803" width="8.7109375" style="1" customWidth="1"/>
    <col min="12804" max="12804" width="13.140625" style="1" customWidth="1"/>
    <col min="12805" max="12805" width="14.7109375" style="1" customWidth="1"/>
    <col min="12806" max="12806" width="15.42578125" style="1" customWidth="1"/>
    <col min="12807" max="12810" width="0" style="1" hidden="1" customWidth="1"/>
    <col min="12811" max="13056" width="9" style="1"/>
    <col min="13057" max="13057" width="14" style="1" customWidth="1"/>
    <col min="13058" max="13058" width="79.140625" style="1" customWidth="1"/>
    <col min="13059" max="13059" width="8.7109375" style="1" customWidth="1"/>
    <col min="13060" max="13060" width="13.140625" style="1" customWidth="1"/>
    <col min="13061" max="13061" width="14.7109375" style="1" customWidth="1"/>
    <col min="13062" max="13062" width="15.42578125" style="1" customWidth="1"/>
    <col min="13063" max="13066" width="0" style="1" hidden="1" customWidth="1"/>
    <col min="13067" max="13312" width="9" style="1"/>
    <col min="13313" max="13313" width="14" style="1" customWidth="1"/>
    <col min="13314" max="13314" width="79.140625" style="1" customWidth="1"/>
    <col min="13315" max="13315" width="8.7109375" style="1" customWidth="1"/>
    <col min="13316" max="13316" width="13.140625" style="1" customWidth="1"/>
    <col min="13317" max="13317" width="14.7109375" style="1" customWidth="1"/>
    <col min="13318" max="13318" width="15.42578125" style="1" customWidth="1"/>
    <col min="13319" max="13322" width="0" style="1" hidden="1" customWidth="1"/>
    <col min="13323" max="13568" width="9" style="1"/>
    <col min="13569" max="13569" width="14" style="1" customWidth="1"/>
    <col min="13570" max="13570" width="79.140625" style="1" customWidth="1"/>
    <col min="13571" max="13571" width="8.7109375" style="1" customWidth="1"/>
    <col min="13572" max="13572" width="13.140625" style="1" customWidth="1"/>
    <col min="13573" max="13573" width="14.7109375" style="1" customWidth="1"/>
    <col min="13574" max="13574" width="15.42578125" style="1" customWidth="1"/>
    <col min="13575" max="13578" width="0" style="1" hidden="1" customWidth="1"/>
    <col min="13579" max="13824" width="9" style="1"/>
    <col min="13825" max="13825" width="14" style="1" customWidth="1"/>
    <col min="13826" max="13826" width="79.140625" style="1" customWidth="1"/>
    <col min="13827" max="13827" width="8.7109375" style="1" customWidth="1"/>
    <col min="13828" max="13828" width="13.140625" style="1" customWidth="1"/>
    <col min="13829" max="13829" width="14.7109375" style="1" customWidth="1"/>
    <col min="13830" max="13830" width="15.42578125" style="1" customWidth="1"/>
    <col min="13831" max="13834" width="0" style="1" hidden="1" customWidth="1"/>
    <col min="13835" max="14080" width="9" style="1"/>
    <col min="14081" max="14081" width="14" style="1" customWidth="1"/>
    <col min="14082" max="14082" width="79.140625" style="1" customWidth="1"/>
    <col min="14083" max="14083" width="8.7109375" style="1" customWidth="1"/>
    <col min="14084" max="14084" width="13.140625" style="1" customWidth="1"/>
    <col min="14085" max="14085" width="14.7109375" style="1" customWidth="1"/>
    <col min="14086" max="14086" width="15.42578125" style="1" customWidth="1"/>
    <col min="14087" max="14090" width="0" style="1" hidden="1" customWidth="1"/>
    <col min="14091" max="14336" width="9" style="1"/>
    <col min="14337" max="14337" width="14" style="1" customWidth="1"/>
    <col min="14338" max="14338" width="79.140625" style="1" customWidth="1"/>
    <col min="14339" max="14339" width="8.7109375" style="1" customWidth="1"/>
    <col min="14340" max="14340" width="13.140625" style="1" customWidth="1"/>
    <col min="14341" max="14341" width="14.7109375" style="1" customWidth="1"/>
    <col min="14342" max="14342" width="15.42578125" style="1" customWidth="1"/>
    <col min="14343" max="14346" width="0" style="1" hidden="1" customWidth="1"/>
    <col min="14347" max="14592" width="9" style="1"/>
    <col min="14593" max="14593" width="14" style="1" customWidth="1"/>
    <col min="14594" max="14594" width="79.140625" style="1" customWidth="1"/>
    <col min="14595" max="14595" width="8.7109375" style="1" customWidth="1"/>
    <col min="14596" max="14596" width="13.140625" style="1" customWidth="1"/>
    <col min="14597" max="14597" width="14.7109375" style="1" customWidth="1"/>
    <col min="14598" max="14598" width="15.42578125" style="1" customWidth="1"/>
    <col min="14599" max="14602" width="0" style="1" hidden="1" customWidth="1"/>
    <col min="14603" max="14848" width="9" style="1"/>
    <col min="14849" max="14849" width="14" style="1" customWidth="1"/>
    <col min="14850" max="14850" width="79.140625" style="1" customWidth="1"/>
    <col min="14851" max="14851" width="8.7109375" style="1" customWidth="1"/>
    <col min="14852" max="14852" width="13.140625" style="1" customWidth="1"/>
    <col min="14853" max="14853" width="14.7109375" style="1" customWidth="1"/>
    <col min="14854" max="14854" width="15.42578125" style="1" customWidth="1"/>
    <col min="14855" max="14858" width="0" style="1" hidden="1" customWidth="1"/>
    <col min="14859" max="15104" width="9" style="1"/>
    <col min="15105" max="15105" width="14" style="1" customWidth="1"/>
    <col min="15106" max="15106" width="79.140625" style="1" customWidth="1"/>
    <col min="15107" max="15107" width="8.7109375" style="1" customWidth="1"/>
    <col min="15108" max="15108" width="13.140625" style="1" customWidth="1"/>
    <col min="15109" max="15109" width="14.7109375" style="1" customWidth="1"/>
    <col min="15110" max="15110" width="15.42578125" style="1" customWidth="1"/>
    <col min="15111" max="15114" width="0" style="1" hidden="1" customWidth="1"/>
    <col min="15115" max="15360" width="9" style="1"/>
    <col min="15361" max="15361" width="14" style="1" customWidth="1"/>
    <col min="15362" max="15362" width="79.140625" style="1" customWidth="1"/>
    <col min="15363" max="15363" width="8.7109375" style="1" customWidth="1"/>
    <col min="15364" max="15364" width="13.140625" style="1" customWidth="1"/>
    <col min="15365" max="15365" width="14.7109375" style="1" customWidth="1"/>
    <col min="15366" max="15366" width="15.42578125" style="1" customWidth="1"/>
    <col min="15367" max="15370" width="0" style="1" hidden="1" customWidth="1"/>
    <col min="15371" max="15616" width="9" style="1"/>
    <col min="15617" max="15617" width="14" style="1" customWidth="1"/>
    <col min="15618" max="15618" width="79.140625" style="1" customWidth="1"/>
    <col min="15619" max="15619" width="8.7109375" style="1" customWidth="1"/>
    <col min="15620" max="15620" width="13.140625" style="1" customWidth="1"/>
    <col min="15621" max="15621" width="14.7109375" style="1" customWidth="1"/>
    <col min="15622" max="15622" width="15.42578125" style="1" customWidth="1"/>
    <col min="15623" max="15626" width="0" style="1" hidden="1" customWidth="1"/>
    <col min="15627" max="15872" width="9" style="1"/>
    <col min="15873" max="15873" width="14" style="1" customWidth="1"/>
    <col min="15874" max="15874" width="79.140625" style="1" customWidth="1"/>
    <col min="15875" max="15875" width="8.7109375" style="1" customWidth="1"/>
    <col min="15876" max="15876" width="13.140625" style="1" customWidth="1"/>
    <col min="15877" max="15877" width="14.7109375" style="1" customWidth="1"/>
    <col min="15878" max="15878" width="15.42578125" style="1" customWidth="1"/>
    <col min="15879" max="15882" width="0" style="1" hidden="1" customWidth="1"/>
    <col min="15883" max="16128" width="9" style="1"/>
    <col min="16129" max="16129" width="14" style="1" customWidth="1"/>
    <col min="16130" max="16130" width="79.140625" style="1" customWidth="1"/>
    <col min="16131" max="16131" width="8.7109375" style="1" customWidth="1"/>
    <col min="16132" max="16132" width="13.140625" style="1" customWidth="1"/>
    <col min="16133" max="16133" width="14.7109375" style="1" customWidth="1"/>
    <col min="16134" max="16134" width="15.42578125" style="1" customWidth="1"/>
    <col min="16135" max="16138" width="0" style="1" hidden="1" customWidth="1"/>
    <col min="16139" max="16384" width="9" style="1"/>
  </cols>
  <sheetData>
    <row r="1" spans="1:10" ht="18" x14ac:dyDescent="0.25">
      <c r="A1" s="121" t="s">
        <v>0</v>
      </c>
      <c r="B1" s="121"/>
      <c r="C1" s="121"/>
      <c r="D1" s="121"/>
      <c r="E1" s="121"/>
      <c r="F1" s="121"/>
      <c r="G1" s="1"/>
    </row>
    <row r="2" spans="1:10" x14ac:dyDescent="0.2">
      <c r="A2" s="3" t="s">
        <v>1</v>
      </c>
      <c r="B2" s="4" t="s">
        <v>153</v>
      </c>
      <c r="C2" s="5" t="s">
        <v>0</v>
      </c>
      <c r="D2" s="4"/>
      <c r="E2" s="4"/>
      <c r="F2" s="4"/>
      <c r="G2" s="6"/>
    </row>
    <row r="3" spans="1:10" x14ac:dyDescent="0.2">
      <c r="A3" s="3" t="s">
        <v>2</v>
      </c>
      <c r="B3" s="4" t="s">
        <v>154</v>
      </c>
      <c r="C3" s="4"/>
      <c r="D3" s="4"/>
      <c r="E3" s="7"/>
      <c r="F3" s="4"/>
      <c r="G3" s="6"/>
    </row>
    <row r="4" spans="1:10" x14ac:dyDescent="0.2">
      <c r="A4" s="8"/>
      <c r="B4" s="4"/>
      <c r="C4" s="8"/>
      <c r="D4" s="4"/>
      <c r="E4" s="4"/>
      <c r="F4" s="4"/>
      <c r="G4" s="6"/>
    </row>
    <row r="5" spans="1:10" x14ac:dyDescent="0.25">
      <c r="A5" s="9"/>
      <c r="B5" s="10"/>
      <c r="C5" s="11"/>
      <c r="D5" s="10"/>
      <c r="E5" s="12"/>
      <c r="F5" s="13"/>
      <c r="G5" s="14"/>
    </row>
    <row r="6" spans="1:10" ht="15.75" x14ac:dyDescent="0.25">
      <c r="A6" s="7" t="s">
        <v>3</v>
      </c>
      <c r="B6" s="7"/>
      <c r="C6" s="15"/>
      <c r="D6" s="7"/>
      <c r="E6" s="7"/>
      <c r="F6" s="7"/>
      <c r="G6" s="16"/>
    </row>
    <row r="7" spans="1:10" x14ac:dyDescent="0.2">
      <c r="A7" s="7" t="s">
        <v>4</v>
      </c>
      <c r="B7" s="7"/>
      <c r="C7" s="15"/>
      <c r="D7" s="7" t="s">
        <v>5</v>
      </c>
      <c r="E7" s="7"/>
      <c r="F7" s="17" t="s">
        <v>0</v>
      </c>
      <c r="G7" s="16"/>
    </row>
    <row r="8" spans="1:10" x14ac:dyDescent="0.2">
      <c r="A8" s="7" t="s">
        <v>7</v>
      </c>
      <c r="B8" s="18"/>
      <c r="C8" s="19"/>
      <c r="D8" s="18"/>
      <c r="E8" s="20"/>
      <c r="F8" s="21"/>
      <c r="G8" s="16"/>
    </row>
    <row r="9" spans="1:10" x14ac:dyDescent="0.2">
      <c r="A9" s="22"/>
      <c r="B9" s="22"/>
      <c r="C9" s="22"/>
      <c r="D9" s="22" t="s">
        <v>8</v>
      </c>
      <c r="E9" s="23"/>
      <c r="F9" s="22"/>
      <c r="G9" s="24"/>
    </row>
    <row r="10" spans="1:10" ht="15.75" thickBot="1" x14ac:dyDescent="0.3">
      <c r="B10" s="26">
        <v>1</v>
      </c>
    </row>
    <row r="11" spans="1:10" s="34" customFormat="1" ht="45.75" thickBot="1" x14ac:dyDescent="0.3">
      <c r="A11" s="30" t="s">
        <v>9</v>
      </c>
      <c r="B11" s="31" t="s">
        <v>10</v>
      </c>
      <c r="C11" s="32" t="s">
        <v>11</v>
      </c>
      <c r="D11" s="31" t="s">
        <v>12</v>
      </c>
      <c r="E11" s="31" t="s">
        <v>13</v>
      </c>
      <c r="F11" s="33" t="s">
        <v>14</v>
      </c>
      <c r="G11" s="105"/>
      <c r="H11" s="105"/>
    </row>
    <row r="12" spans="1:10" s="34" customFormat="1" x14ac:dyDescent="0.25">
      <c r="A12" s="35" t="s">
        <v>15</v>
      </c>
      <c r="B12" s="36" t="s">
        <v>16</v>
      </c>
      <c r="C12" s="37" t="s">
        <v>17</v>
      </c>
      <c r="D12" s="38">
        <v>1</v>
      </c>
      <c r="E12" s="39">
        <v>0</v>
      </c>
      <c r="F12" s="40">
        <f t="shared" ref="F12:F32" si="0">E12*D12</f>
        <v>0</v>
      </c>
      <c r="G12" s="71"/>
      <c r="H12" s="71"/>
      <c r="I12" s="72"/>
    </row>
    <row r="13" spans="1:10" s="34" customFormat="1" x14ac:dyDescent="0.25">
      <c r="A13" s="41">
        <v>113728</v>
      </c>
      <c r="B13" s="42" t="s">
        <v>18</v>
      </c>
      <c r="C13" s="43" t="s">
        <v>19</v>
      </c>
      <c r="D13" s="44">
        <v>59</v>
      </c>
      <c r="E13" s="45">
        <v>0</v>
      </c>
      <c r="F13" s="46">
        <f t="shared" si="0"/>
        <v>0</v>
      </c>
      <c r="G13" s="106" t="s">
        <v>158</v>
      </c>
      <c r="H13" s="107"/>
      <c r="I13" s="108"/>
      <c r="J13" s="109"/>
    </row>
    <row r="14" spans="1:10" s="34" customFormat="1" x14ac:dyDescent="0.25">
      <c r="A14" s="41">
        <v>919111</v>
      </c>
      <c r="B14" s="42" t="s">
        <v>20</v>
      </c>
      <c r="C14" s="43" t="s">
        <v>21</v>
      </c>
      <c r="D14" s="44">
        <v>50</v>
      </c>
      <c r="E14" s="45">
        <v>0</v>
      </c>
      <c r="F14" s="46">
        <f t="shared" si="0"/>
        <v>0</v>
      </c>
      <c r="G14" s="106"/>
      <c r="H14" s="106"/>
      <c r="I14" s="108"/>
      <c r="J14" s="109"/>
    </row>
    <row r="15" spans="1:10" s="34" customFormat="1" x14ac:dyDescent="0.25">
      <c r="A15" s="41">
        <v>93818</v>
      </c>
      <c r="B15" s="42" t="s">
        <v>22</v>
      </c>
      <c r="C15" s="43" t="s">
        <v>23</v>
      </c>
      <c r="D15" s="44">
        <v>13570</v>
      </c>
      <c r="E15" s="45">
        <v>0</v>
      </c>
      <c r="F15" s="46">
        <f t="shared" si="0"/>
        <v>0</v>
      </c>
      <c r="G15" s="106" t="s">
        <v>152</v>
      </c>
      <c r="H15" s="106"/>
      <c r="I15" s="108"/>
      <c r="J15" s="109"/>
    </row>
    <row r="16" spans="1:10" s="34" customFormat="1" x14ac:dyDescent="0.25">
      <c r="A16" s="41" t="s">
        <v>24</v>
      </c>
      <c r="B16" s="42" t="s">
        <v>25</v>
      </c>
      <c r="C16" s="43" t="s">
        <v>19</v>
      </c>
      <c r="D16" s="44">
        <v>679</v>
      </c>
      <c r="E16" s="45">
        <v>0</v>
      </c>
      <c r="F16" s="46">
        <f t="shared" si="0"/>
        <v>0</v>
      </c>
      <c r="G16" s="106"/>
      <c r="H16" s="106"/>
      <c r="I16" s="108"/>
      <c r="J16" s="109"/>
    </row>
    <row r="17" spans="1:10" s="34" customFormat="1" x14ac:dyDescent="0.25">
      <c r="A17" s="41" t="s">
        <v>26</v>
      </c>
      <c r="B17" s="42" t="s">
        <v>27</v>
      </c>
      <c r="C17" s="43" t="s">
        <v>19</v>
      </c>
      <c r="D17" s="44"/>
      <c r="E17" s="45">
        <v>0</v>
      </c>
      <c r="F17" s="46">
        <f t="shared" si="0"/>
        <v>0</v>
      </c>
      <c r="G17" s="106"/>
      <c r="H17" s="106"/>
      <c r="I17" s="108"/>
      <c r="J17" s="109"/>
    </row>
    <row r="18" spans="1:10" s="34" customFormat="1" x14ac:dyDescent="0.25">
      <c r="A18" s="41">
        <v>572223</v>
      </c>
      <c r="B18" s="42" t="s">
        <v>28</v>
      </c>
      <c r="C18" s="43" t="s">
        <v>23</v>
      </c>
      <c r="D18" s="44">
        <v>27140</v>
      </c>
      <c r="E18" s="45">
        <v>0</v>
      </c>
      <c r="F18" s="46">
        <f t="shared" si="0"/>
        <v>0</v>
      </c>
      <c r="G18" s="106"/>
      <c r="H18" s="106"/>
      <c r="I18" s="108"/>
      <c r="J18" s="109"/>
    </row>
    <row r="19" spans="1:10" s="52" customFormat="1" x14ac:dyDescent="0.25">
      <c r="A19" s="47" t="s">
        <v>29</v>
      </c>
      <c r="B19" s="48" t="s">
        <v>30</v>
      </c>
      <c r="C19" s="43" t="s">
        <v>23</v>
      </c>
      <c r="D19" s="49">
        <v>13570</v>
      </c>
      <c r="E19" s="50">
        <v>0</v>
      </c>
      <c r="F19" s="51">
        <f t="shared" si="0"/>
        <v>0</v>
      </c>
      <c r="G19" s="106" t="s">
        <v>159</v>
      </c>
      <c r="H19" s="106"/>
      <c r="I19" s="108"/>
      <c r="J19" s="109"/>
    </row>
    <row r="20" spans="1:10" s="34" customFormat="1" x14ac:dyDescent="0.25">
      <c r="A20" s="41" t="s">
        <v>15</v>
      </c>
      <c r="B20" s="42" t="s">
        <v>31</v>
      </c>
      <c r="C20" s="43" t="s">
        <v>23</v>
      </c>
      <c r="D20" s="44"/>
      <c r="E20" s="45">
        <v>0</v>
      </c>
      <c r="F20" s="46">
        <f t="shared" si="0"/>
        <v>0</v>
      </c>
      <c r="G20" s="106"/>
      <c r="H20" s="106"/>
      <c r="I20" s="108"/>
      <c r="J20" s="110"/>
    </row>
    <row r="21" spans="1:10" s="34" customFormat="1" x14ac:dyDescent="0.25">
      <c r="A21" s="41">
        <v>89921</v>
      </c>
      <c r="B21" s="42" t="s">
        <v>32</v>
      </c>
      <c r="C21" s="43" t="s">
        <v>33</v>
      </c>
      <c r="D21" s="44"/>
      <c r="E21" s="45">
        <v>0</v>
      </c>
      <c r="F21" s="46">
        <f t="shared" si="0"/>
        <v>0</v>
      </c>
      <c r="G21" s="111"/>
      <c r="H21" s="111"/>
      <c r="I21" s="112"/>
      <c r="J21" s="113"/>
    </row>
    <row r="22" spans="1:10" s="34" customFormat="1" x14ac:dyDescent="0.25">
      <c r="A22" s="41">
        <v>89923</v>
      </c>
      <c r="B22" s="42" t="s">
        <v>34</v>
      </c>
      <c r="C22" s="43" t="s">
        <v>33</v>
      </c>
      <c r="D22" s="44"/>
      <c r="E22" s="45">
        <v>0</v>
      </c>
      <c r="F22" s="46">
        <f t="shared" si="0"/>
        <v>0</v>
      </c>
      <c r="G22" s="106"/>
      <c r="H22" s="106"/>
      <c r="I22" s="108"/>
      <c r="J22" s="110"/>
    </row>
    <row r="23" spans="1:10" s="34" customFormat="1" x14ac:dyDescent="0.25">
      <c r="A23" s="41">
        <v>113761</v>
      </c>
      <c r="B23" s="42" t="s">
        <v>35</v>
      </c>
      <c r="C23" s="43" t="s">
        <v>36</v>
      </c>
      <c r="D23" s="44">
        <v>50</v>
      </c>
      <c r="E23" s="45">
        <v>0</v>
      </c>
      <c r="F23" s="46">
        <f t="shared" si="0"/>
        <v>0</v>
      </c>
      <c r="G23" s="106"/>
      <c r="H23" s="106"/>
      <c r="I23" s="108"/>
      <c r="J23" s="109"/>
    </row>
    <row r="24" spans="1:10" s="34" customFormat="1" x14ac:dyDescent="0.25">
      <c r="A24" s="41">
        <v>931312</v>
      </c>
      <c r="B24" s="42" t="s">
        <v>37</v>
      </c>
      <c r="C24" s="43" t="s">
        <v>36</v>
      </c>
      <c r="D24" s="44">
        <v>50</v>
      </c>
      <c r="E24" s="45">
        <v>0</v>
      </c>
      <c r="F24" s="46">
        <f t="shared" si="0"/>
        <v>0</v>
      </c>
      <c r="G24" s="106"/>
      <c r="H24" s="106"/>
      <c r="I24" s="108"/>
      <c r="J24" s="109"/>
    </row>
    <row r="25" spans="1:10" s="34" customFormat="1" x14ac:dyDescent="0.25">
      <c r="A25" s="41">
        <v>12922</v>
      </c>
      <c r="B25" s="42" t="s">
        <v>38</v>
      </c>
      <c r="C25" s="43" t="s">
        <v>23</v>
      </c>
      <c r="D25" s="44">
        <v>2300</v>
      </c>
      <c r="E25" s="53">
        <v>0</v>
      </c>
      <c r="F25" s="46">
        <f t="shared" si="0"/>
        <v>0</v>
      </c>
      <c r="G25" s="106"/>
      <c r="H25" s="107"/>
      <c r="I25" s="108"/>
      <c r="J25" s="109"/>
    </row>
    <row r="26" spans="1:10" s="34" customFormat="1" x14ac:dyDescent="0.25">
      <c r="A26" s="41">
        <v>56962</v>
      </c>
      <c r="B26" s="42" t="s">
        <v>39</v>
      </c>
      <c r="C26" s="43" t="s">
        <v>23</v>
      </c>
      <c r="D26" s="44">
        <v>2300</v>
      </c>
      <c r="E26" s="53">
        <v>0</v>
      </c>
      <c r="F26" s="46">
        <f t="shared" si="0"/>
        <v>0</v>
      </c>
      <c r="G26" s="106"/>
      <c r="H26" s="106"/>
      <c r="I26" s="108"/>
      <c r="J26" s="109"/>
    </row>
    <row r="27" spans="1:10" s="34" customFormat="1" x14ac:dyDescent="0.25">
      <c r="A27" s="41">
        <v>12931</v>
      </c>
      <c r="B27" s="42" t="s">
        <v>40</v>
      </c>
      <c r="C27" s="43" t="s">
        <v>36</v>
      </c>
      <c r="D27" s="44"/>
      <c r="E27" s="53">
        <v>0</v>
      </c>
      <c r="F27" s="46">
        <f>E27*D27</f>
        <v>0</v>
      </c>
      <c r="G27" s="106"/>
      <c r="H27" s="107"/>
      <c r="I27" s="108"/>
      <c r="J27" s="109"/>
    </row>
    <row r="28" spans="1:10" s="34" customFormat="1" x14ac:dyDescent="0.25">
      <c r="A28" s="41">
        <v>12932</v>
      </c>
      <c r="B28" s="42" t="s">
        <v>41</v>
      </c>
      <c r="C28" s="43" t="s">
        <v>36</v>
      </c>
      <c r="D28" s="44"/>
      <c r="E28" s="53">
        <v>0</v>
      </c>
      <c r="F28" s="46">
        <f t="shared" si="0"/>
        <v>0</v>
      </c>
      <c r="G28" s="106"/>
      <c r="H28" s="114"/>
      <c r="I28" s="108"/>
      <c r="J28" s="109"/>
    </row>
    <row r="29" spans="1:10" s="34" customFormat="1" x14ac:dyDescent="0.25">
      <c r="A29" s="54" t="s">
        <v>42</v>
      </c>
      <c r="B29" s="42" t="s">
        <v>43</v>
      </c>
      <c r="C29" s="43" t="s">
        <v>44</v>
      </c>
      <c r="D29" s="44">
        <v>257</v>
      </c>
      <c r="E29" s="53">
        <v>0</v>
      </c>
      <c r="F29" s="46">
        <f t="shared" si="0"/>
        <v>0</v>
      </c>
      <c r="G29" s="106"/>
      <c r="H29" s="106"/>
      <c r="I29" s="108"/>
      <c r="J29" s="109"/>
    </row>
    <row r="30" spans="1:10" s="34" customFormat="1" x14ac:dyDescent="0.25">
      <c r="A30" s="55">
        <v>91551</v>
      </c>
      <c r="B30" s="56" t="s">
        <v>45</v>
      </c>
      <c r="C30" s="57" t="s">
        <v>33</v>
      </c>
      <c r="D30" s="58"/>
      <c r="E30" s="59">
        <v>0</v>
      </c>
      <c r="F30" s="60">
        <f t="shared" si="0"/>
        <v>0</v>
      </c>
      <c r="G30" s="106"/>
      <c r="H30" s="106"/>
      <c r="I30" s="108"/>
      <c r="J30" s="109"/>
    </row>
    <row r="31" spans="1:10" s="34" customFormat="1" x14ac:dyDescent="0.25">
      <c r="A31" s="55">
        <v>915111</v>
      </c>
      <c r="B31" s="56" t="s">
        <v>46</v>
      </c>
      <c r="C31" s="57" t="s">
        <v>23</v>
      </c>
      <c r="D31" s="58"/>
      <c r="E31" s="59">
        <v>0</v>
      </c>
      <c r="F31" s="60">
        <f t="shared" si="0"/>
        <v>0</v>
      </c>
      <c r="G31" s="71"/>
      <c r="H31" s="71"/>
      <c r="I31" s="72"/>
    </row>
    <row r="32" spans="1:10" s="34" customFormat="1" ht="15.75" thickBot="1" x14ac:dyDescent="0.3">
      <c r="A32" s="61">
        <v>915211</v>
      </c>
      <c r="B32" s="62" t="s">
        <v>47</v>
      </c>
      <c r="C32" s="63" t="s">
        <v>23</v>
      </c>
      <c r="D32" s="64"/>
      <c r="E32" s="65">
        <v>0</v>
      </c>
      <c r="F32" s="66">
        <f t="shared" si="0"/>
        <v>0</v>
      </c>
      <c r="G32" s="71"/>
      <c r="H32" s="71"/>
      <c r="I32" s="72"/>
    </row>
    <row r="33" spans="1:10" s="34" customFormat="1" x14ac:dyDescent="0.25">
      <c r="A33" s="67"/>
      <c r="B33" s="68" t="s">
        <v>48</v>
      </c>
      <c r="C33" s="68"/>
      <c r="D33" s="68"/>
      <c r="E33" s="69" t="s">
        <v>0</v>
      </c>
      <c r="F33" s="70">
        <f>SUM(F12:F32)</f>
        <v>0</v>
      </c>
      <c r="G33" s="71"/>
      <c r="H33" s="71"/>
      <c r="I33" s="72"/>
    </row>
    <row r="34" spans="1:10" s="34" customFormat="1" x14ac:dyDescent="0.25">
      <c r="A34" s="73"/>
      <c r="B34" s="42" t="s">
        <v>49</v>
      </c>
      <c r="C34" s="42"/>
      <c r="D34" s="42"/>
      <c r="E34" s="74" t="s">
        <v>0</v>
      </c>
      <c r="F34" s="75">
        <f>F33*0.21</f>
        <v>0</v>
      </c>
      <c r="G34" s="71"/>
      <c r="H34" s="71"/>
      <c r="I34" s="72"/>
    </row>
    <row r="35" spans="1:10" s="34" customFormat="1" ht="15.75" thickBot="1" x14ac:dyDescent="0.3">
      <c r="A35" s="76"/>
      <c r="B35" s="62" t="s">
        <v>50</v>
      </c>
      <c r="C35" s="62"/>
      <c r="D35" s="62"/>
      <c r="E35" s="77" t="s">
        <v>0</v>
      </c>
      <c r="F35" s="78">
        <f>F34+F33</f>
        <v>0</v>
      </c>
      <c r="G35" s="71"/>
      <c r="H35" s="71"/>
      <c r="I35" s="72"/>
    </row>
    <row r="36" spans="1:10" x14ac:dyDescent="0.25">
      <c r="G36" s="71"/>
      <c r="H36" s="71"/>
      <c r="I36" s="72"/>
      <c r="J36" s="34"/>
    </row>
    <row r="37" spans="1:10" x14ac:dyDescent="0.25">
      <c r="G37" s="71"/>
      <c r="H37" s="71"/>
      <c r="I37" s="72"/>
      <c r="J37" s="34"/>
    </row>
    <row r="38" spans="1:10" x14ac:dyDescent="0.25">
      <c r="G38" s="71"/>
      <c r="H38" s="71"/>
      <c r="I38" s="72"/>
      <c r="J38" s="34"/>
    </row>
    <row r="39" spans="1:10" x14ac:dyDescent="0.25">
      <c r="G39" s="71"/>
      <c r="H39" s="71"/>
      <c r="I39" s="34"/>
      <c r="J39" s="34"/>
    </row>
    <row r="40" spans="1:10" x14ac:dyDescent="0.25">
      <c r="G40" s="71"/>
      <c r="H40" s="71"/>
      <c r="I40" s="34"/>
      <c r="J40" s="34"/>
    </row>
    <row r="41" spans="1:10" x14ac:dyDescent="0.25">
      <c r="G41" s="71"/>
      <c r="H41" s="71"/>
      <c r="I41" s="34"/>
      <c r="J41" s="34"/>
    </row>
  </sheetData>
  <mergeCells count="1">
    <mergeCell ref="A1:F1"/>
  </mergeCells>
  <pageMargins left="0.7" right="0.7" top="0.75" bottom="0.75" header="0.3" footer="0.3"/>
  <pageSetup paperSize="9" scale="7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2"/>
  <sheetViews>
    <sheetView workbookViewId="0">
      <selection activeCell="I26" sqref="I26"/>
    </sheetView>
  </sheetViews>
  <sheetFormatPr defaultColWidth="11.42578125" defaultRowHeight="12.75" x14ac:dyDescent="0.25"/>
  <cols>
    <col min="1" max="1" width="11.42578125" style="79" customWidth="1"/>
    <col min="2" max="2" width="10.140625" style="79" customWidth="1"/>
    <col min="3" max="3" width="21.7109375" style="79" customWidth="1"/>
    <col min="4" max="4" width="10.140625" style="79" customWidth="1"/>
    <col min="5" max="5" width="14" style="79" customWidth="1"/>
    <col min="6" max="6" width="22.5703125" style="79" customWidth="1"/>
    <col min="7" max="7" width="11.42578125" style="79" customWidth="1"/>
    <col min="8" max="8" width="11.85546875" style="79" customWidth="1"/>
    <col min="9" max="9" width="22.42578125" style="79" customWidth="1"/>
    <col min="10" max="10" width="11.42578125" style="79"/>
    <col min="11" max="11" width="11.7109375" style="79" bestFit="1" customWidth="1"/>
    <col min="12" max="256" width="11.42578125" style="79"/>
    <col min="257" max="257" width="11.42578125" style="79" customWidth="1"/>
    <col min="258" max="258" width="10.140625" style="79" customWidth="1"/>
    <col min="259" max="259" width="21.7109375" style="79" customWidth="1"/>
    <col min="260" max="260" width="10.140625" style="79" customWidth="1"/>
    <col min="261" max="261" width="14" style="79" customWidth="1"/>
    <col min="262" max="262" width="22.5703125" style="79" customWidth="1"/>
    <col min="263" max="263" width="11.42578125" style="79" customWidth="1"/>
    <col min="264" max="264" width="11.85546875" style="79" customWidth="1"/>
    <col min="265" max="265" width="22.42578125" style="79" customWidth="1"/>
    <col min="266" max="266" width="11.42578125" style="79"/>
    <col min="267" max="267" width="11.7109375" style="79" bestFit="1" customWidth="1"/>
    <col min="268" max="512" width="11.42578125" style="79"/>
    <col min="513" max="513" width="11.42578125" style="79" customWidth="1"/>
    <col min="514" max="514" width="10.140625" style="79" customWidth="1"/>
    <col min="515" max="515" width="21.7109375" style="79" customWidth="1"/>
    <col min="516" max="516" width="10.140625" style="79" customWidth="1"/>
    <col min="517" max="517" width="14" style="79" customWidth="1"/>
    <col min="518" max="518" width="22.5703125" style="79" customWidth="1"/>
    <col min="519" max="519" width="11.42578125" style="79" customWidth="1"/>
    <col min="520" max="520" width="11.85546875" style="79" customWidth="1"/>
    <col min="521" max="521" width="22.42578125" style="79" customWidth="1"/>
    <col min="522" max="522" width="11.42578125" style="79"/>
    <col min="523" max="523" width="11.7109375" style="79" bestFit="1" customWidth="1"/>
    <col min="524" max="768" width="11.42578125" style="79"/>
    <col min="769" max="769" width="11.42578125" style="79" customWidth="1"/>
    <col min="770" max="770" width="10.140625" style="79" customWidth="1"/>
    <col min="771" max="771" width="21.7109375" style="79" customWidth="1"/>
    <col min="772" max="772" width="10.140625" style="79" customWidth="1"/>
    <col min="773" max="773" width="14" style="79" customWidth="1"/>
    <col min="774" max="774" width="22.5703125" style="79" customWidth="1"/>
    <col min="775" max="775" width="11.42578125" style="79" customWidth="1"/>
    <col min="776" max="776" width="11.85546875" style="79" customWidth="1"/>
    <col min="777" max="777" width="22.42578125" style="79" customWidth="1"/>
    <col min="778" max="778" width="11.42578125" style="79"/>
    <col min="779" max="779" width="11.7109375" style="79" bestFit="1" customWidth="1"/>
    <col min="780" max="1024" width="11.42578125" style="79"/>
    <col min="1025" max="1025" width="11.42578125" style="79" customWidth="1"/>
    <col min="1026" max="1026" width="10.140625" style="79" customWidth="1"/>
    <col min="1027" max="1027" width="21.7109375" style="79" customWidth="1"/>
    <col min="1028" max="1028" width="10.140625" style="79" customWidth="1"/>
    <col min="1029" max="1029" width="14" style="79" customWidth="1"/>
    <col min="1030" max="1030" width="22.5703125" style="79" customWidth="1"/>
    <col min="1031" max="1031" width="11.42578125" style="79" customWidth="1"/>
    <col min="1032" max="1032" width="11.85546875" style="79" customWidth="1"/>
    <col min="1033" max="1033" width="22.42578125" style="79" customWidth="1"/>
    <col min="1034" max="1034" width="11.42578125" style="79"/>
    <col min="1035" max="1035" width="11.7109375" style="79" bestFit="1" customWidth="1"/>
    <col min="1036" max="1280" width="11.42578125" style="79"/>
    <col min="1281" max="1281" width="11.42578125" style="79" customWidth="1"/>
    <col min="1282" max="1282" width="10.140625" style="79" customWidth="1"/>
    <col min="1283" max="1283" width="21.7109375" style="79" customWidth="1"/>
    <col min="1284" max="1284" width="10.140625" style="79" customWidth="1"/>
    <col min="1285" max="1285" width="14" style="79" customWidth="1"/>
    <col min="1286" max="1286" width="22.5703125" style="79" customWidth="1"/>
    <col min="1287" max="1287" width="11.42578125" style="79" customWidth="1"/>
    <col min="1288" max="1288" width="11.85546875" style="79" customWidth="1"/>
    <col min="1289" max="1289" width="22.42578125" style="79" customWidth="1"/>
    <col min="1290" max="1290" width="11.42578125" style="79"/>
    <col min="1291" max="1291" width="11.7109375" style="79" bestFit="1" customWidth="1"/>
    <col min="1292" max="1536" width="11.42578125" style="79"/>
    <col min="1537" max="1537" width="11.42578125" style="79" customWidth="1"/>
    <col min="1538" max="1538" width="10.140625" style="79" customWidth="1"/>
    <col min="1539" max="1539" width="21.7109375" style="79" customWidth="1"/>
    <col min="1540" max="1540" width="10.140625" style="79" customWidth="1"/>
    <col min="1541" max="1541" width="14" style="79" customWidth="1"/>
    <col min="1542" max="1542" width="22.5703125" style="79" customWidth="1"/>
    <col min="1543" max="1543" width="11.42578125" style="79" customWidth="1"/>
    <col min="1544" max="1544" width="11.85546875" style="79" customWidth="1"/>
    <col min="1545" max="1545" width="22.42578125" style="79" customWidth="1"/>
    <col min="1546" max="1546" width="11.42578125" style="79"/>
    <col min="1547" max="1547" width="11.7109375" style="79" bestFit="1" customWidth="1"/>
    <col min="1548" max="1792" width="11.42578125" style="79"/>
    <col min="1793" max="1793" width="11.42578125" style="79" customWidth="1"/>
    <col min="1794" max="1794" width="10.140625" style="79" customWidth="1"/>
    <col min="1795" max="1795" width="21.7109375" style="79" customWidth="1"/>
    <col min="1796" max="1796" width="10.140625" style="79" customWidth="1"/>
    <col min="1797" max="1797" width="14" style="79" customWidth="1"/>
    <col min="1798" max="1798" width="22.5703125" style="79" customWidth="1"/>
    <col min="1799" max="1799" width="11.42578125" style="79" customWidth="1"/>
    <col min="1800" max="1800" width="11.85546875" style="79" customWidth="1"/>
    <col min="1801" max="1801" width="22.42578125" style="79" customWidth="1"/>
    <col min="1802" max="1802" width="11.42578125" style="79"/>
    <col min="1803" max="1803" width="11.7109375" style="79" bestFit="1" customWidth="1"/>
    <col min="1804" max="2048" width="11.42578125" style="79"/>
    <col min="2049" max="2049" width="11.42578125" style="79" customWidth="1"/>
    <col min="2050" max="2050" width="10.140625" style="79" customWidth="1"/>
    <col min="2051" max="2051" width="21.7109375" style="79" customWidth="1"/>
    <col min="2052" max="2052" width="10.140625" style="79" customWidth="1"/>
    <col min="2053" max="2053" width="14" style="79" customWidth="1"/>
    <col min="2054" max="2054" width="22.5703125" style="79" customWidth="1"/>
    <col min="2055" max="2055" width="11.42578125" style="79" customWidth="1"/>
    <col min="2056" max="2056" width="11.85546875" style="79" customWidth="1"/>
    <col min="2057" max="2057" width="22.42578125" style="79" customWidth="1"/>
    <col min="2058" max="2058" width="11.42578125" style="79"/>
    <col min="2059" max="2059" width="11.7109375" style="79" bestFit="1" customWidth="1"/>
    <col min="2060" max="2304" width="11.42578125" style="79"/>
    <col min="2305" max="2305" width="11.42578125" style="79" customWidth="1"/>
    <col min="2306" max="2306" width="10.140625" style="79" customWidth="1"/>
    <col min="2307" max="2307" width="21.7109375" style="79" customWidth="1"/>
    <col min="2308" max="2308" width="10.140625" style="79" customWidth="1"/>
    <col min="2309" max="2309" width="14" style="79" customWidth="1"/>
    <col min="2310" max="2310" width="22.5703125" style="79" customWidth="1"/>
    <col min="2311" max="2311" width="11.42578125" style="79" customWidth="1"/>
    <col min="2312" max="2312" width="11.85546875" style="79" customWidth="1"/>
    <col min="2313" max="2313" width="22.42578125" style="79" customWidth="1"/>
    <col min="2314" max="2314" width="11.42578125" style="79"/>
    <col min="2315" max="2315" width="11.7109375" style="79" bestFit="1" customWidth="1"/>
    <col min="2316" max="2560" width="11.42578125" style="79"/>
    <col min="2561" max="2561" width="11.42578125" style="79" customWidth="1"/>
    <col min="2562" max="2562" width="10.140625" style="79" customWidth="1"/>
    <col min="2563" max="2563" width="21.7109375" style="79" customWidth="1"/>
    <col min="2564" max="2564" width="10.140625" style="79" customWidth="1"/>
    <col min="2565" max="2565" width="14" style="79" customWidth="1"/>
    <col min="2566" max="2566" width="22.5703125" style="79" customWidth="1"/>
    <col min="2567" max="2567" width="11.42578125" style="79" customWidth="1"/>
    <col min="2568" max="2568" width="11.85546875" style="79" customWidth="1"/>
    <col min="2569" max="2569" width="22.42578125" style="79" customWidth="1"/>
    <col min="2570" max="2570" width="11.42578125" style="79"/>
    <col min="2571" max="2571" width="11.7109375" style="79" bestFit="1" customWidth="1"/>
    <col min="2572" max="2816" width="11.42578125" style="79"/>
    <col min="2817" max="2817" width="11.42578125" style="79" customWidth="1"/>
    <col min="2818" max="2818" width="10.140625" style="79" customWidth="1"/>
    <col min="2819" max="2819" width="21.7109375" style="79" customWidth="1"/>
    <col min="2820" max="2820" width="10.140625" style="79" customWidth="1"/>
    <col min="2821" max="2821" width="14" style="79" customWidth="1"/>
    <col min="2822" max="2822" width="22.5703125" style="79" customWidth="1"/>
    <col min="2823" max="2823" width="11.42578125" style="79" customWidth="1"/>
    <col min="2824" max="2824" width="11.85546875" style="79" customWidth="1"/>
    <col min="2825" max="2825" width="22.42578125" style="79" customWidth="1"/>
    <col min="2826" max="2826" width="11.42578125" style="79"/>
    <col min="2827" max="2827" width="11.7109375" style="79" bestFit="1" customWidth="1"/>
    <col min="2828" max="3072" width="11.42578125" style="79"/>
    <col min="3073" max="3073" width="11.42578125" style="79" customWidth="1"/>
    <col min="3074" max="3074" width="10.140625" style="79" customWidth="1"/>
    <col min="3075" max="3075" width="21.7109375" style="79" customWidth="1"/>
    <col min="3076" max="3076" width="10.140625" style="79" customWidth="1"/>
    <col min="3077" max="3077" width="14" style="79" customWidth="1"/>
    <col min="3078" max="3078" width="22.5703125" style="79" customWidth="1"/>
    <col min="3079" max="3079" width="11.42578125" style="79" customWidth="1"/>
    <col min="3080" max="3080" width="11.85546875" style="79" customWidth="1"/>
    <col min="3081" max="3081" width="22.42578125" style="79" customWidth="1"/>
    <col min="3082" max="3082" width="11.42578125" style="79"/>
    <col min="3083" max="3083" width="11.7109375" style="79" bestFit="1" customWidth="1"/>
    <col min="3084" max="3328" width="11.42578125" style="79"/>
    <col min="3329" max="3329" width="11.42578125" style="79" customWidth="1"/>
    <col min="3330" max="3330" width="10.140625" style="79" customWidth="1"/>
    <col min="3331" max="3331" width="21.7109375" style="79" customWidth="1"/>
    <col min="3332" max="3332" width="10.140625" style="79" customWidth="1"/>
    <col min="3333" max="3333" width="14" style="79" customWidth="1"/>
    <col min="3334" max="3334" width="22.5703125" style="79" customWidth="1"/>
    <col min="3335" max="3335" width="11.42578125" style="79" customWidth="1"/>
    <col min="3336" max="3336" width="11.85546875" style="79" customWidth="1"/>
    <col min="3337" max="3337" width="22.42578125" style="79" customWidth="1"/>
    <col min="3338" max="3338" width="11.42578125" style="79"/>
    <col min="3339" max="3339" width="11.7109375" style="79" bestFit="1" customWidth="1"/>
    <col min="3340" max="3584" width="11.42578125" style="79"/>
    <col min="3585" max="3585" width="11.42578125" style="79" customWidth="1"/>
    <col min="3586" max="3586" width="10.140625" style="79" customWidth="1"/>
    <col min="3587" max="3587" width="21.7109375" style="79" customWidth="1"/>
    <col min="3588" max="3588" width="10.140625" style="79" customWidth="1"/>
    <col min="3589" max="3589" width="14" style="79" customWidth="1"/>
    <col min="3590" max="3590" width="22.5703125" style="79" customWidth="1"/>
    <col min="3591" max="3591" width="11.42578125" style="79" customWidth="1"/>
    <col min="3592" max="3592" width="11.85546875" style="79" customWidth="1"/>
    <col min="3593" max="3593" width="22.42578125" style="79" customWidth="1"/>
    <col min="3594" max="3594" width="11.42578125" style="79"/>
    <col min="3595" max="3595" width="11.7109375" style="79" bestFit="1" customWidth="1"/>
    <col min="3596" max="3840" width="11.42578125" style="79"/>
    <col min="3841" max="3841" width="11.42578125" style="79" customWidth="1"/>
    <col min="3842" max="3842" width="10.140625" style="79" customWidth="1"/>
    <col min="3843" max="3843" width="21.7109375" style="79" customWidth="1"/>
    <col min="3844" max="3844" width="10.140625" style="79" customWidth="1"/>
    <col min="3845" max="3845" width="14" style="79" customWidth="1"/>
    <col min="3846" max="3846" width="22.5703125" style="79" customWidth="1"/>
    <col min="3847" max="3847" width="11.42578125" style="79" customWidth="1"/>
    <col min="3848" max="3848" width="11.85546875" style="79" customWidth="1"/>
    <col min="3849" max="3849" width="22.42578125" style="79" customWidth="1"/>
    <col min="3850" max="3850" width="11.42578125" style="79"/>
    <col min="3851" max="3851" width="11.7109375" style="79" bestFit="1" customWidth="1"/>
    <col min="3852" max="4096" width="11.42578125" style="79"/>
    <col min="4097" max="4097" width="11.42578125" style="79" customWidth="1"/>
    <col min="4098" max="4098" width="10.140625" style="79" customWidth="1"/>
    <col min="4099" max="4099" width="21.7109375" style="79" customWidth="1"/>
    <col min="4100" max="4100" width="10.140625" style="79" customWidth="1"/>
    <col min="4101" max="4101" width="14" style="79" customWidth="1"/>
    <col min="4102" max="4102" width="22.5703125" style="79" customWidth="1"/>
    <col min="4103" max="4103" width="11.42578125" style="79" customWidth="1"/>
    <col min="4104" max="4104" width="11.85546875" style="79" customWidth="1"/>
    <col min="4105" max="4105" width="22.42578125" style="79" customWidth="1"/>
    <col min="4106" max="4106" width="11.42578125" style="79"/>
    <col min="4107" max="4107" width="11.7109375" style="79" bestFit="1" customWidth="1"/>
    <col min="4108" max="4352" width="11.42578125" style="79"/>
    <col min="4353" max="4353" width="11.42578125" style="79" customWidth="1"/>
    <col min="4354" max="4354" width="10.140625" style="79" customWidth="1"/>
    <col min="4355" max="4355" width="21.7109375" style="79" customWidth="1"/>
    <col min="4356" max="4356" width="10.140625" style="79" customWidth="1"/>
    <col min="4357" max="4357" width="14" style="79" customWidth="1"/>
    <col min="4358" max="4358" width="22.5703125" style="79" customWidth="1"/>
    <col min="4359" max="4359" width="11.42578125" style="79" customWidth="1"/>
    <col min="4360" max="4360" width="11.85546875" style="79" customWidth="1"/>
    <col min="4361" max="4361" width="22.42578125" style="79" customWidth="1"/>
    <col min="4362" max="4362" width="11.42578125" style="79"/>
    <col min="4363" max="4363" width="11.7109375" style="79" bestFit="1" customWidth="1"/>
    <col min="4364" max="4608" width="11.42578125" style="79"/>
    <col min="4609" max="4609" width="11.42578125" style="79" customWidth="1"/>
    <col min="4610" max="4610" width="10.140625" style="79" customWidth="1"/>
    <col min="4611" max="4611" width="21.7109375" style="79" customWidth="1"/>
    <col min="4612" max="4612" width="10.140625" style="79" customWidth="1"/>
    <col min="4613" max="4613" width="14" style="79" customWidth="1"/>
    <col min="4614" max="4614" width="22.5703125" style="79" customWidth="1"/>
    <col min="4615" max="4615" width="11.42578125" style="79" customWidth="1"/>
    <col min="4616" max="4616" width="11.85546875" style="79" customWidth="1"/>
    <col min="4617" max="4617" width="22.42578125" style="79" customWidth="1"/>
    <col min="4618" max="4618" width="11.42578125" style="79"/>
    <col min="4619" max="4619" width="11.7109375" style="79" bestFit="1" customWidth="1"/>
    <col min="4620" max="4864" width="11.42578125" style="79"/>
    <col min="4865" max="4865" width="11.42578125" style="79" customWidth="1"/>
    <col min="4866" max="4866" width="10.140625" style="79" customWidth="1"/>
    <col min="4867" max="4867" width="21.7109375" style="79" customWidth="1"/>
    <col min="4868" max="4868" width="10.140625" style="79" customWidth="1"/>
    <col min="4869" max="4869" width="14" style="79" customWidth="1"/>
    <col min="4870" max="4870" width="22.5703125" style="79" customWidth="1"/>
    <col min="4871" max="4871" width="11.42578125" style="79" customWidth="1"/>
    <col min="4872" max="4872" width="11.85546875" style="79" customWidth="1"/>
    <col min="4873" max="4873" width="22.42578125" style="79" customWidth="1"/>
    <col min="4874" max="4874" width="11.42578125" style="79"/>
    <col min="4875" max="4875" width="11.7109375" style="79" bestFit="1" customWidth="1"/>
    <col min="4876" max="5120" width="11.42578125" style="79"/>
    <col min="5121" max="5121" width="11.42578125" style="79" customWidth="1"/>
    <col min="5122" max="5122" width="10.140625" style="79" customWidth="1"/>
    <col min="5123" max="5123" width="21.7109375" style="79" customWidth="1"/>
    <col min="5124" max="5124" width="10.140625" style="79" customWidth="1"/>
    <col min="5125" max="5125" width="14" style="79" customWidth="1"/>
    <col min="5126" max="5126" width="22.5703125" style="79" customWidth="1"/>
    <col min="5127" max="5127" width="11.42578125" style="79" customWidth="1"/>
    <col min="5128" max="5128" width="11.85546875" style="79" customWidth="1"/>
    <col min="5129" max="5129" width="22.42578125" style="79" customWidth="1"/>
    <col min="5130" max="5130" width="11.42578125" style="79"/>
    <col min="5131" max="5131" width="11.7109375" style="79" bestFit="1" customWidth="1"/>
    <col min="5132" max="5376" width="11.42578125" style="79"/>
    <col min="5377" max="5377" width="11.42578125" style="79" customWidth="1"/>
    <col min="5378" max="5378" width="10.140625" style="79" customWidth="1"/>
    <col min="5379" max="5379" width="21.7109375" style="79" customWidth="1"/>
    <col min="5380" max="5380" width="10.140625" style="79" customWidth="1"/>
    <col min="5381" max="5381" width="14" style="79" customWidth="1"/>
    <col min="5382" max="5382" width="22.5703125" style="79" customWidth="1"/>
    <col min="5383" max="5383" width="11.42578125" style="79" customWidth="1"/>
    <col min="5384" max="5384" width="11.85546875" style="79" customWidth="1"/>
    <col min="5385" max="5385" width="22.42578125" style="79" customWidth="1"/>
    <col min="5386" max="5386" width="11.42578125" style="79"/>
    <col min="5387" max="5387" width="11.7109375" style="79" bestFit="1" customWidth="1"/>
    <col min="5388" max="5632" width="11.42578125" style="79"/>
    <col min="5633" max="5633" width="11.42578125" style="79" customWidth="1"/>
    <col min="5634" max="5634" width="10.140625" style="79" customWidth="1"/>
    <col min="5635" max="5635" width="21.7109375" style="79" customWidth="1"/>
    <col min="5636" max="5636" width="10.140625" style="79" customWidth="1"/>
    <col min="5637" max="5637" width="14" style="79" customWidth="1"/>
    <col min="5638" max="5638" width="22.5703125" style="79" customWidth="1"/>
    <col min="5639" max="5639" width="11.42578125" style="79" customWidth="1"/>
    <col min="5640" max="5640" width="11.85546875" style="79" customWidth="1"/>
    <col min="5641" max="5641" width="22.42578125" style="79" customWidth="1"/>
    <col min="5642" max="5642" width="11.42578125" style="79"/>
    <col min="5643" max="5643" width="11.7109375" style="79" bestFit="1" customWidth="1"/>
    <col min="5644" max="5888" width="11.42578125" style="79"/>
    <col min="5889" max="5889" width="11.42578125" style="79" customWidth="1"/>
    <col min="5890" max="5890" width="10.140625" style="79" customWidth="1"/>
    <col min="5891" max="5891" width="21.7109375" style="79" customWidth="1"/>
    <col min="5892" max="5892" width="10.140625" style="79" customWidth="1"/>
    <col min="5893" max="5893" width="14" style="79" customWidth="1"/>
    <col min="5894" max="5894" width="22.5703125" style="79" customWidth="1"/>
    <col min="5895" max="5895" width="11.42578125" style="79" customWidth="1"/>
    <col min="5896" max="5896" width="11.85546875" style="79" customWidth="1"/>
    <col min="5897" max="5897" width="22.42578125" style="79" customWidth="1"/>
    <col min="5898" max="5898" width="11.42578125" style="79"/>
    <col min="5899" max="5899" width="11.7109375" style="79" bestFit="1" customWidth="1"/>
    <col min="5900" max="6144" width="11.42578125" style="79"/>
    <col min="6145" max="6145" width="11.42578125" style="79" customWidth="1"/>
    <col min="6146" max="6146" width="10.140625" style="79" customWidth="1"/>
    <col min="6147" max="6147" width="21.7109375" style="79" customWidth="1"/>
    <col min="6148" max="6148" width="10.140625" style="79" customWidth="1"/>
    <col min="6149" max="6149" width="14" style="79" customWidth="1"/>
    <col min="6150" max="6150" width="22.5703125" style="79" customWidth="1"/>
    <col min="6151" max="6151" width="11.42578125" style="79" customWidth="1"/>
    <col min="6152" max="6152" width="11.85546875" style="79" customWidth="1"/>
    <col min="6153" max="6153" width="22.42578125" style="79" customWidth="1"/>
    <col min="6154" max="6154" width="11.42578125" style="79"/>
    <col min="6155" max="6155" width="11.7109375" style="79" bestFit="1" customWidth="1"/>
    <col min="6156" max="6400" width="11.42578125" style="79"/>
    <col min="6401" max="6401" width="11.42578125" style="79" customWidth="1"/>
    <col min="6402" max="6402" width="10.140625" style="79" customWidth="1"/>
    <col min="6403" max="6403" width="21.7109375" style="79" customWidth="1"/>
    <col min="6404" max="6404" width="10.140625" style="79" customWidth="1"/>
    <col min="6405" max="6405" width="14" style="79" customWidth="1"/>
    <col min="6406" max="6406" width="22.5703125" style="79" customWidth="1"/>
    <col min="6407" max="6407" width="11.42578125" style="79" customWidth="1"/>
    <col min="6408" max="6408" width="11.85546875" style="79" customWidth="1"/>
    <col min="6409" max="6409" width="22.42578125" style="79" customWidth="1"/>
    <col min="6410" max="6410" width="11.42578125" style="79"/>
    <col min="6411" max="6411" width="11.7109375" style="79" bestFit="1" customWidth="1"/>
    <col min="6412" max="6656" width="11.42578125" style="79"/>
    <col min="6657" max="6657" width="11.42578125" style="79" customWidth="1"/>
    <col min="6658" max="6658" width="10.140625" style="79" customWidth="1"/>
    <col min="6659" max="6659" width="21.7109375" style="79" customWidth="1"/>
    <col min="6660" max="6660" width="10.140625" style="79" customWidth="1"/>
    <col min="6661" max="6661" width="14" style="79" customWidth="1"/>
    <col min="6662" max="6662" width="22.5703125" style="79" customWidth="1"/>
    <col min="6663" max="6663" width="11.42578125" style="79" customWidth="1"/>
    <col min="6664" max="6664" width="11.85546875" style="79" customWidth="1"/>
    <col min="6665" max="6665" width="22.42578125" style="79" customWidth="1"/>
    <col min="6666" max="6666" width="11.42578125" style="79"/>
    <col min="6667" max="6667" width="11.7109375" style="79" bestFit="1" customWidth="1"/>
    <col min="6668" max="6912" width="11.42578125" style="79"/>
    <col min="6913" max="6913" width="11.42578125" style="79" customWidth="1"/>
    <col min="6914" max="6914" width="10.140625" style="79" customWidth="1"/>
    <col min="6915" max="6915" width="21.7109375" style="79" customWidth="1"/>
    <col min="6916" max="6916" width="10.140625" style="79" customWidth="1"/>
    <col min="6917" max="6917" width="14" style="79" customWidth="1"/>
    <col min="6918" max="6918" width="22.5703125" style="79" customWidth="1"/>
    <col min="6919" max="6919" width="11.42578125" style="79" customWidth="1"/>
    <col min="6920" max="6920" width="11.85546875" style="79" customWidth="1"/>
    <col min="6921" max="6921" width="22.42578125" style="79" customWidth="1"/>
    <col min="6922" max="6922" width="11.42578125" style="79"/>
    <col min="6923" max="6923" width="11.7109375" style="79" bestFit="1" customWidth="1"/>
    <col min="6924" max="7168" width="11.42578125" style="79"/>
    <col min="7169" max="7169" width="11.42578125" style="79" customWidth="1"/>
    <col min="7170" max="7170" width="10.140625" style="79" customWidth="1"/>
    <col min="7171" max="7171" width="21.7109375" style="79" customWidth="1"/>
    <col min="7172" max="7172" width="10.140625" style="79" customWidth="1"/>
    <col min="7173" max="7173" width="14" style="79" customWidth="1"/>
    <col min="7174" max="7174" width="22.5703125" style="79" customWidth="1"/>
    <col min="7175" max="7175" width="11.42578125" style="79" customWidth="1"/>
    <col min="7176" max="7176" width="11.85546875" style="79" customWidth="1"/>
    <col min="7177" max="7177" width="22.42578125" style="79" customWidth="1"/>
    <col min="7178" max="7178" width="11.42578125" style="79"/>
    <col min="7179" max="7179" width="11.7109375" style="79" bestFit="1" customWidth="1"/>
    <col min="7180" max="7424" width="11.42578125" style="79"/>
    <col min="7425" max="7425" width="11.42578125" style="79" customWidth="1"/>
    <col min="7426" max="7426" width="10.140625" style="79" customWidth="1"/>
    <col min="7427" max="7427" width="21.7109375" style="79" customWidth="1"/>
    <col min="7428" max="7428" width="10.140625" style="79" customWidth="1"/>
    <col min="7429" max="7429" width="14" style="79" customWidth="1"/>
    <col min="7430" max="7430" width="22.5703125" style="79" customWidth="1"/>
    <col min="7431" max="7431" width="11.42578125" style="79" customWidth="1"/>
    <col min="7432" max="7432" width="11.85546875" style="79" customWidth="1"/>
    <col min="7433" max="7433" width="22.42578125" style="79" customWidth="1"/>
    <col min="7434" max="7434" width="11.42578125" style="79"/>
    <col min="7435" max="7435" width="11.7109375" style="79" bestFit="1" customWidth="1"/>
    <col min="7436" max="7680" width="11.42578125" style="79"/>
    <col min="7681" max="7681" width="11.42578125" style="79" customWidth="1"/>
    <col min="7682" max="7682" width="10.140625" style="79" customWidth="1"/>
    <col min="7683" max="7683" width="21.7109375" style="79" customWidth="1"/>
    <col min="7684" max="7684" width="10.140625" style="79" customWidth="1"/>
    <col min="7685" max="7685" width="14" style="79" customWidth="1"/>
    <col min="7686" max="7686" width="22.5703125" style="79" customWidth="1"/>
    <col min="7687" max="7687" width="11.42578125" style="79" customWidth="1"/>
    <col min="7688" max="7688" width="11.85546875" style="79" customWidth="1"/>
    <col min="7689" max="7689" width="22.42578125" style="79" customWidth="1"/>
    <col min="7690" max="7690" width="11.42578125" style="79"/>
    <col min="7691" max="7691" width="11.7109375" style="79" bestFit="1" customWidth="1"/>
    <col min="7692" max="7936" width="11.42578125" style="79"/>
    <col min="7937" max="7937" width="11.42578125" style="79" customWidth="1"/>
    <col min="7938" max="7938" width="10.140625" style="79" customWidth="1"/>
    <col min="7939" max="7939" width="21.7109375" style="79" customWidth="1"/>
    <col min="7940" max="7940" width="10.140625" style="79" customWidth="1"/>
    <col min="7941" max="7941" width="14" style="79" customWidth="1"/>
    <col min="7942" max="7942" width="22.5703125" style="79" customWidth="1"/>
    <col min="7943" max="7943" width="11.42578125" style="79" customWidth="1"/>
    <col min="7944" max="7944" width="11.85546875" style="79" customWidth="1"/>
    <col min="7945" max="7945" width="22.42578125" style="79" customWidth="1"/>
    <col min="7946" max="7946" width="11.42578125" style="79"/>
    <col min="7947" max="7947" width="11.7109375" style="79" bestFit="1" customWidth="1"/>
    <col min="7948" max="8192" width="11.42578125" style="79"/>
    <col min="8193" max="8193" width="11.42578125" style="79" customWidth="1"/>
    <col min="8194" max="8194" width="10.140625" style="79" customWidth="1"/>
    <col min="8195" max="8195" width="21.7109375" style="79" customWidth="1"/>
    <col min="8196" max="8196" width="10.140625" style="79" customWidth="1"/>
    <col min="8197" max="8197" width="14" style="79" customWidth="1"/>
    <col min="8198" max="8198" width="22.5703125" style="79" customWidth="1"/>
    <col min="8199" max="8199" width="11.42578125" style="79" customWidth="1"/>
    <col min="8200" max="8200" width="11.85546875" style="79" customWidth="1"/>
    <col min="8201" max="8201" width="22.42578125" style="79" customWidth="1"/>
    <col min="8202" max="8202" width="11.42578125" style="79"/>
    <col min="8203" max="8203" width="11.7109375" style="79" bestFit="1" customWidth="1"/>
    <col min="8204" max="8448" width="11.42578125" style="79"/>
    <col min="8449" max="8449" width="11.42578125" style="79" customWidth="1"/>
    <col min="8450" max="8450" width="10.140625" style="79" customWidth="1"/>
    <col min="8451" max="8451" width="21.7109375" style="79" customWidth="1"/>
    <col min="8452" max="8452" width="10.140625" style="79" customWidth="1"/>
    <col min="8453" max="8453" width="14" style="79" customWidth="1"/>
    <col min="8454" max="8454" width="22.5703125" style="79" customWidth="1"/>
    <col min="8455" max="8455" width="11.42578125" style="79" customWidth="1"/>
    <col min="8456" max="8456" width="11.85546875" style="79" customWidth="1"/>
    <col min="8457" max="8457" width="22.42578125" style="79" customWidth="1"/>
    <col min="8458" max="8458" width="11.42578125" style="79"/>
    <col min="8459" max="8459" width="11.7109375" style="79" bestFit="1" customWidth="1"/>
    <col min="8460" max="8704" width="11.42578125" style="79"/>
    <col min="8705" max="8705" width="11.42578125" style="79" customWidth="1"/>
    <col min="8706" max="8706" width="10.140625" style="79" customWidth="1"/>
    <col min="8707" max="8707" width="21.7109375" style="79" customWidth="1"/>
    <col min="8708" max="8708" width="10.140625" style="79" customWidth="1"/>
    <col min="8709" max="8709" width="14" style="79" customWidth="1"/>
    <col min="8710" max="8710" width="22.5703125" style="79" customWidth="1"/>
    <col min="8711" max="8711" width="11.42578125" style="79" customWidth="1"/>
    <col min="8712" max="8712" width="11.85546875" style="79" customWidth="1"/>
    <col min="8713" max="8713" width="22.42578125" style="79" customWidth="1"/>
    <col min="8714" max="8714" width="11.42578125" style="79"/>
    <col min="8715" max="8715" width="11.7109375" style="79" bestFit="1" customWidth="1"/>
    <col min="8716" max="8960" width="11.42578125" style="79"/>
    <col min="8961" max="8961" width="11.42578125" style="79" customWidth="1"/>
    <col min="8962" max="8962" width="10.140625" style="79" customWidth="1"/>
    <col min="8963" max="8963" width="21.7109375" style="79" customWidth="1"/>
    <col min="8964" max="8964" width="10.140625" style="79" customWidth="1"/>
    <col min="8965" max="8965" width="14" style="79" customWidth="1"/>
    <col min="8966" max="8966" width="22.5703125" style="79" customWidth="1"/>
    <col min="8967" max="8967" width="11.42578125" style="79" customWidth="1"/>
    <col min="8968" max="8968" width="11.85546875" style="79" customWidth="1"/>
    <col min="8969" max="8969" width="22.42578125" style="79" customWidth="1"/>
    <col min="8970" max="8970" width="11.42578125" style="79"/>
    <col min="8971" max="8971" width="11.7109375" style="79" bestFit="1" customWidth="1"/>
    <col min="8972" max="9216" width="11.42578125" style="79"/>
    <col min="9217" max="9217" width="11.42578125" style="79" customWidth="1"/>
    <col min="9218" max="9218" width="10.140625" style="79" customWidth="1"/>
    <col min="9219" max="9219" width="21.7109375" style="79" customWidth="1"/>
    <col min="9220" max="9220" width="10.140625" style="79" customWidth="1"/>
    <col min="9221" max="9221" width="14" style="79" customWidth="1"/>
    <col min="9222" max="9222" width="22.5703125" style="79" customWidth="1"/>
    <col min="9223" max="9223" width="11.42578125" style="79" customWidth="1"/>
    <col min="9224" max="9224" width="11.85546875" style="79" customWidth="1"/>
    <col min="9225" max="9225" width="22.42578125" style="79" customWidth="1"/>
    <col min="9226" max="9226" width="11.42578125" style="79"/>
    <col min="9227" max="9227" width="11.7109375" style="79" bestFit="1" customWidth="1"/>
    <col min="9228" max="9472" width="11.42578125" style="79"/>
    <col min="9473" max="9473" width="11.42578125" style="79" customWidth="1"/>
    <col min="9474" max="9474" width="10.140625" style="79" customWidth="1"/>
    <col min="9475" max="9475" width="21.7109375" style="79" customWidth="1"/>
    <col min="9476" max="9476" width="10.140625" style="79" customWidth="1"/>
    <col min="9477" max="9477" width="14" style="79" customWidth="1"/>
    <col min="9478" max="9478" width="22.5703125" style="79" customWidth="1"/>
    <col min="9479" max="9479" width="11.42578125" style="79" customWidth="1"/>
    <col min="9480" max="9480" width="11.85546875" style="79" customWidth="1"/>
    <col min="9481" max="9481" width="22.42578125" style="79" customWidth="1"/>
    <col min="9482" max="9482" width="11.42578125" style="79"/>
    <col min="9483" max="9483" width="11.7109375" style="79" bestFit="1" customWidth="1"/>
    <col min="9484" max="9728" width="11.42578125" style="79"/>
    <col min="9729" max="9729" width="11.42578125" style="79" customWidth="1"/>
    <col min="9730" max="9730" width="10.140625" style="79" customWidth="1"/>
    <col min="9731" max="9731" width="21.7109375" style="79" customWidth="1"/>
    <col min="9732" max="9732" width="10.140625" style="79" customWidth="1"/>
    <col min="9733" max="9733" width="14" style="79" customWidth="1"/>
    <col min="9734" max="9734" width="22.5703125" style="79" customWidth="1"/>
    <col min="9735" max="9735" width="11.42578125" style="79" customWidth="1"/>
    <col min="9736" max="9736" width="11.85546875" style="79" customWidth="1"/>
    <col min="9737" max="9737" width="22.42578125" style="79" customWidth="1"/>
    <col min="9738" max="9738" width="11.42578125" style="79"/>
    <col min="9739" max="9739" width="11.7109375" style="79" bestFit="1" customWidth="1"/>
    <col min="9740" max="9984" width="11.42578125" style="79"/>
    <col min="9985" max="9985" width="11.42578125" style="79" customWidth="1"/>
    <col min="9986" max="9986" width="10.140625" style="79" customWidth="1"/>
    <col min="9987" max="9987" width="21.7109375" style="79" customWidth="1"/>
    <col min="9988" max="9988" width="10.140625" style="79" customWidth="1"/>
    <col min="9989" max="9989" width="14" style="79" customWidth="1"/>
    <col min="9990" max="9990" width="22.5703125" style="79" customWidth="1"/>
    <col min="9991" max="9991" width="11.42578125" style="79" customWidth="1"/>
    <col min="9992" max="9992" width="11.85546875" style="79" customWidth="1"/>
    <col min="9993" max="9993" width="22.42578125" style="79" customWidth="1"/>
    <col min="9994" max="9994" width="11.42578125" style="79"/>
    <col min="9995" max="9995" width="11.7109375" style="79" bestFit="1" customWidth="1"/>
    <col min="9996" max="10240" width="11.42578125" style="79"/>
    <col min="10241" max="10241" width="11.42578125" style="79" customWidth="1"/>
    <col min="10242" max="10242" width="10.140625" style="79" customWidth="1"/>
    <col min="10243" max="10243" width="21.7109375" style="79" customWidth="1"/>
    <col min="10244" max="10244" width="10.140625" style="79" customWidth="1"/>
    <col min="10245" max="10245" width="14" style="79" customWidth="1"/>
    <col min="10246" max="10246" width="22.5703125" style="79" customWidth="1"/>
    <col min="10247" max="10247" width="11.42578125" style="79" customWidth="1"/>
    <col min="10248" max="10248" width="11.85546875" style="79" customWidth="1"/>
    <col min="10249" max="10249" width="22.42578125" style="79" customWidth="1"/>
    <col min="10250" max="10250" width="11.42578125" style="79"/>
    <col min="10251" max="10251" width="11.7109375" style="79" bestFit="1" customWidth="1"/>
    <col min="10252" max="10496" width="11.42578125" style="79"/>
    <col min="10497" max="10497" width="11.42578125" style="79" customWidth="1"/>
    <col min="10498" max="10498" width="10.140625" style="79" customWidth="1"/>
    <col min="10499" max="10499" width="21.7109375" style="79" customWidth="1"/>
    <col min="10500" max="10500" width="10.140625" style="79" customWidth="1"/>
    <col min="10501" max="10501" width="14" style="79" customWidth="1"/>
    <col min="10502" max="10502" width="22.5703125" style="79" customWidth="1"/>
    <col min="10503" max="10503" width="11.42578125" style="79" customWidth="1"/>
    <col min="10504" max="10504" width="11.85546875" style="79" customWidth="1"/>
    <col min="10505" max="10505" width="22.42578125" style="79" customWidth="1"/>
    <col min="10506" max="10506" width="11.42578125" style="79"/>
    <col min="10507" max="10507" width="11.7109375" style="79" bestFit="1" customWidth="1"/>
    <col min="10508" max="10752" width="11.42578125" style="79"/>
    <col min="10753" max="10753" width="11.42578125" style="79" customWidth="1"/>
    <col min="10754" max="10754" width="10.140625" style="79" customWidth="1"/>
    <col min="10755" max="10755" width="21.7109375" style="79" customWidth="1"/>
    <col min="10756" max="10756" width="10.140625" style="79" customWidth="1"/>
    <col min="10757" max="10757" width="14" style="79" customWidth="1"/>
    <col min="10758" max="10758" width="22.5703125" style="79" customWidth="1"/>
    <col min="10759" max="10759" width="11.42578125" style="79" customWidth="1"/>
    <col min="10760" max="10760" width="11.85546875" style="79" customWidth="1"/>
    <col min="10761" max="10761" width="22.42578125" style="79" customWidth="1"/>
    <col min="10762" max="10762" width="11.42578125" style="79"/>
    <col min="10763" max="10763" width="11.7109375" style="79" bestFit="1" customWidth="1"/>
    <col min="10764" max="11008" width="11.42578125" style="79"/>
    <col min="11009" max="11009" width="11.42578125" style="79" customWidth="1"/>
    <col min="11010" max="11010" width="10.140625" style="79" customWidth="1"/>
    <col min="11011" max="11011" width="21.7109375" style="79" customWidth="1"/>
    <col min="11012" max="11012" width="10.140625" style="79" customWidth="1"/>
    <col min="11013" max="11013" width="14" style="79" customWidth="1"/>
    <col min="11014" max="11014" width="22.5703125" style="79" customWidth="1"/>
    <col min="11015" max="11015" width="11.42578125" style="79" customWidth="1"/>
    <col min="11016" max="11016" width="11.85546875" style="79" customWidth="1"/>
    <col min="11017" max="11017" width="22.42578125" style="79" customWidth="1"/>
    <col min="11018" max="11018" width="11.42578125" style="79"/>
    <col min="11019" max="11019" width="11.7109375" style="79" bestFit="1" customWidth="1"/>
    <col min="11020" max="11264" width="11.42578125" style="79"/>
    <col min="11265" max="11265" width="11.42578125" style="79" customWidth="1"/>
    <col min="11266" max="11266" width="10.140625" style="79" customWidth="1"/>
    <col min="11267" max="11267" width="21.7109375" style="79" customWidth="1"/>
    <col min="11268" max="11268" width="10.140625" style="79" customWidth="1"/>
    <col min="11269" max="11269" width="14" style="79" customWidth="1"/>
    <col min="11270" max="11270" width="22.5703125" style="79" customWidth="1"/>
    <col min="11271" max="11271" width="11.42578125" style="79" customWidth="1"/>
    <col min="11272" max="11272" width="11.85546875" style="79" customWidth="1"/>
    <col min="11273" max="11273" width="22.42578125" style="79" customWidth="1"/>
    <col min="11274" max="11274" width="11.42578125" style="79"/>
    <col min="11275" max="11275" width="11.7109375" style="79" bestFit="1" customWidth="1"/>
    <col min="11276" max="11520" width="11.42578125" style="79"/>
    <col min="11521" max="11521" width="11.42578125" style="79" customWidth="1"/>
    <col min="11522" max="11522" width="10.140625" style="79" customWidth="1"/>
    <col min="11523" max="11523" width="21.7109375" style="79" customWidth="1"/>
    <col min="11524" max="11524" width="10.140625" style="79" customWidth="1"/>
    <col min="11525" max="11525" width="14" style="79" customWidth="1"/>
    <col min="11526" max="11526" width="22.5703125" style="79" customWidth="1"/>
    <col min="11527" max="11527" width="11.42578125" style="79" customWidth="1"/>
    <col min="11528" max="11528" width="11.85546875" style="79" customWidth="1"/>
    <col min="11529" max="11529" width="22.42578125" style="79" customWidth="1"/>
    <col min="11530" max="11530" width="11.42578125" style="79"/>
    <col min="11531" max="11531" width="11.7109375" style="79" bestFit="1" customWidth="1"/>
    <col min="11532" max="11776" width="11.42578125" style="79"/>
    <col min="11777" max="11777" width="11.42578125" style="79" customWidth="1"/>
    <col min="11778" max="11778" width="10.140625" style="79" customWidth="1"/>
    <col min="11779" max="11779" width="21.7109375" style="79" customWidth="1"/>
    <col min="11780" max="11780" width="10.140625" style="79" customWidth="1"/>
    <col min="11781" max="11781" width="14" style="79" customWidth="1"/>
    <col min="11782" max="11782" width="22.5703125" style="79" customWidth="1"/>
    <col min="11783" max="11783" width="11.42578125" style="79" customWidth="1"/>
    <col min="11784" max="11784" width="11.85546875" style="79" customWidth="1"/>
    <col min="11785" max="11785" width="22.42578125" style="79" customWidth="1"/>
    <col min="11786" max="11786" width="11.42578125" style="79"/>
    <col min="11787" max="11787" width="11.7109375" style="79" bestFit="1" customWidth="1"/>
    <col min="11788" max="12032" width="11.42578125" style="79"/>
    <col min="12033" max="12033" width="11.42578125" style="79" customWidth="1"/>
    <col min="12034" max="12034" width="10.140625" style="79" customWidth="1"/>
    <col min="12035" max="12035" width="21.7109375" style="79" customWidth="1"/>
    <col min="12036" max="12036" width="10.140625" style="79" customWidth="1"/>
    <col min="12037" max="12037" width="14" style="79" customWidth="1"/>
    <col min="12038" max="12038" width="22.5703125" style="79" customWidth="1"/>
    <col min="12039" max="12039" width="11.42578125" style="79" customWidth="1"/>
    <col min="12040" max="12040" width="11.85546875" style="79" customWidth="1"/>
    <col min="12041" max="12041" width="22.42578125" style="79" customWidth="1"/>
    <col min="12042" max="12042" width="11.42578125" style="79"/>
    <col min="12043" max="12043" width="11.7109375" style="79" bestFit="1" customWidth="1"/>
    <col min="12044" max="12288" width="11.42578125" style="79"/>
    <col min="12289" max="12289" width="11.42578125" style="79" customWidth="1"/>
    <col min="12290" max="12290" width="10.140625" style="79" customWidth="1"/>
    <col min="12291" max="12291" width="21.7109375" style="79" customWidth="1"/>
    <col min="12292" max="12292" width="10.140625" style="79" customWidth="1"/>
    <col min="12293" max="12293" width="14" style="79" customWidth="1"/>
    <col min="12294" max="12294" width="22.5703125" style="79" customWidth="1"/>
    <col min="12295" max="12295" width="11.42578125" style="79" customWidth="1"/>
    <col min="12296" max="12296" width="11.85546875" style="79" customWidth="1"/>
    <col min="12297" max="12297" width="22.42578125" style="79" customWidth="1"/>
    <col min="12298" max="12298" width="11.42578125" style="79"/>
    <col min="12299" max="12299" width="11.7109375" style="79" bestFit="1" customWidth="1"/>
    <col min="12300" max="12544" width="11.42578125" style="79"/>
    <col min="12545" max="12545" width="11.42578125" style="79" customWidth="1"/>
    <col min="12546" max="12546" width="10.140625" style="79" customWidth="1"/>
    <col min="12547" max="12547" width="21.7109375" style="79" customWidth="1"/>
    <col min="12548" max="12548" width="10.140625" style="79" customWidth="1"/>
    <col min="12549" max="12549" width="14" style="79" customWidth="1"/>
    <col min="12550" max="12550" width="22.5703125" style="79" customWidth="1"/>
    <col min="12551" max="12551" width="11.42578125" style="79" customWidth="1"/>
    <col min="12552" max="12552" width="11.85546875" style="79" customWidth="1"/>
    <col min="12553" max="12553" width="22.42578125" style="79" customWidth="1"/>
    <col min="12554" max="12554" width="11.42578125" style="79"/>
    <col min="12555" max="12555" width="11.7109375" style="79" bestFit="1" customWidth="1"/>
    <col min="12556" max="12800" width="11.42578125" style="79"/>
    <col min="12801" max="12801" width="11.42578125" style="79" customWidth="1"/>
    <col min="12802" max="12802" width="10.140625" style="79" customWidth="1"/>
    <col min="12803" max="12803" width="21.7109375" style="79" customWidth="1"/>
    <col min="12804" max="12804" width="10.140625" style="79" customWidth="1"/>
    <col min="12805" max="12805" width="14" style="79" customWidth="1"/>
    <col min="12806" max="12806" width="22.5703125" style="79" customWidth="1"/>
    <col min="12807" max="12807" width="11.42578125" style="79" customWidth="1"/>
    <col min="12808" max="12808" width="11.85546875" style="79" customWidth="1"/>
    <col min="12809" max="12809" width="22.42578125" style="79" customWidth="1"/>
    <col min="12810" max="12810" width="11.42578125" style="79"/>
    <col min="12811" max="12811" width="11.7109375" style="79" bestFit="1" customWidth="1"/>
    <col min="12812" max="13056" width="11.42578125" style="79"/>
    <col min="13057" max="13057" width="11.42578125" style="79" customWidth="1"/>
    <col min="13058" max="13058" width="10.140625" style="79" customWidth="1"/>
    <col min="13059" max="13059" width="21.7109375" style="79" customWidth="1"/>
    <col min="13060" max="13060" width="10.140625" style="79" customWidth="1"/>
    <col min="13061" max="13061" width="14" style="79" customWidth="1"/>
    <col min="13062" max="13062" width="22.5703125" style="79" customWidth="1"/>
    <col min="13063" max="13063" width="11.42578125" style="79" customWidth="1"/>
    <col min="13064" max="13064" width="11.85546875" style="79" customWidth="1"/>
    <col min="13065" max="13065" width="22.42578125" style="79" customWidth="1"/>
    <col min="13066" max="13066" width="11.42578125" style="79"/>
    <col min="13067" max="13067" width="11.7109375" style="79" bestFit="1" customWidth="1"/>
    <col min="13068" max="13312" width="11.42578125" style="79"/>
    <col min="13313" max="13313" width="11.42578125" style="79" customWidth="1"/>
    <col min="13314" max="13314" width="10.140625" style="79" customWidth="1"/>
    <col min="13315" max="13315" width="21.7109375" style="79" customWidth="1"/>
    <col min="13316" max="13316" width="10.140625" style="79" customWidth="1"/>
    <col min="13317" max="13317" width="14" style="79" customWidth="1"/>
    <col min="13318" max="13318" width="22.5703125" style="79" customWidth="1"/>
    <col min="13319" max="13319" width="11.42578125" style="79" customWidth="1"/>
    <col min="13320" max="13320" width="11.85546875" style="79" customWidth="1"/>
    <col min="13321" max="13321" width="22.42578125" style="79" customWidth="1"/>
    <col min="13322" max="13322" width="11.42578125" style="79"/>
    <col min="13323" max="13323" width="11.7109375" style="79" bestFit="1" customWidth="1"/>
    <col min="13324" max="13568" width="11.42578125" style="79"/>
    <col min="13569" max="13569" width="11.42578125" style="79" customWidth="1"/>
    <col min="13570" max="13570" width="10.140625" style="79" customWidth="1"/>
    <col min="13571" max="13571" width="21.7109375" style="79" customWidth="1"/>
    <col min="13572" max="13572" width="10.140625" style="79" customWidth="1"/>
    <col min="13573" max="13573" width="14" style="79" customWidth="1"/>
    <col min="13574" max="13574" width="22.5703125" style="79" customWidth="1"/>
    <col min="13575" max="13575" width="11.42578125" style="79" customWidth="1"/>
    <col min="13576" max="13576" width="11.85546875" style="79" customWidth="1"/>
    <col min="13577" max="13577" width="22.42578125" style="79" customWidth="1"/>
    <col min="13578" max="13578" width="11.42578125" style="79"/>
    <col min="13579" max="13579" width="11.7109375" style="79" bestFit="1" customWidth="1"/>
    <col min="13580" max="13824" width="11.42578125" style="79"/>
    <col min="13825" max="13825" width="11.42578125" style="79" customWidth="1"/>
    <col min="13826" max="13826" width="10.140625" style="79" customWidth="1"/>
    <col min="13827" max="13827" width="21.7109375" style="79" customWidth="1"/>
    <col min="13828" max="13828" width="10.140625" style="79" customWidth="1"/>
    <col min="13829" max="13829" width="14" style="79" customWidth="1"/>
    <col min="13830" max="13830" width="22.5703125" style="79" customWidth="1"/>
    <col min="13831" max="13831" width="11.42578125" style="79" customWidth="1"/>
    <col min="13832" max="13832" width="11.85546875" style="79" customWidth="1"/>
    <col min="13833" max="13833" width="22.42578125" style="79" customWidth="1"/>
    <col min="13834" max="13834" width="11.42578125" style="79"/>
    <col min="13835" max="13835" width="11.7109375" style="79" bestFit="1" customWidth="1"/>
    <col min="13836" max="14080" width="11.42578125" style="79"/>
    <col min="14081" max="14081" width="11.42578125" style="79" customWidth="1"/>
    <col min="14082" max="14082" width="10.140625" style="79" customWidth="1"/>
    <col min="14083" max="14083" width="21.7109375" style="79" customWidth="1"/>
    <col min="14084" max="14084" width="10.140625" style="79" customWidth="1"/>
    <col min="14085" max="14085" width="14" style="79" customWidth="1"/>
    <col min="14086" max="14086" width="22.5703125" style="79" customWidth="1"/>
    <col min="14087" max="14087" width="11.42578125" style="79" customWidth="1"/>
    <col min="14088" max="14088" width="11.85546875" style="79" customWidth="1"/>
    <col min="14089" max="14089" width="22.42578125" style="79" customWidth="1"/>
    <col min="14090" max="14090" width="11.42578125" style="79"/>
    <col min="14091" max="14091" width="11.7109375" style="79" bestFit="1" customWidth="1"/>
    <col min="14092" max="14336" width="11.42578125" style="79"/>
    <col min="14337" max="14337" width="11.42578125" style="79" customWidth="1"/>
    <col min="14338" max="14338" width="10.140625" style="79" customWidth="1"/>
    <col min="14339" max="14339" width="21.7109375" style="79" customWidth="1"/>
    <col min="14340" max="14340" width="10.140625" style="79" customWidth="1"/>
    <col min="14341" max="14341" width="14" style="79" customWidth="1"/>
    <col min="14342" max="14342" width="22.5703125" style="79" customWidth="1"/>
    <col min="14343" max="14343" width="11.42578125" style="79" customWidth="1"/>
    <col min="14344" max="14344" width="11.85546875" style="79" customWidth="1"/>
    <col min="14345" max="14345" width="22.42578125" style="79" customWidth="1"/>
    <col min="14346" max="14346" width="11.42578125" style="79"/>
    <col min="14347" max="14347" width="11.7109375" style="79" bestFit="1" customWidth="1"/>
    <col min="14348" max="14592" width="11.42578125" style="79"/>
    <col min="14593" max="14593" width="11.42578125" style="79" customWidth="1"/>
    <col min="14594" max="14594" width="10.140625" style="79" customWidth="1"/>
    <col min="14595" max="14595" width="21.7109375" style="79" customWidth="1"/>
    <col min="14596" max="14596" width="10.140625" style="79" customWidth="1"/>
    <col min="14597" max="14597" width="14" style="79" customWidth="1"/>
    <col min="14598" max="14598" width="22.5703125" style="79" customWidth="1"/>
    <col min="14599" max="14599" width="11.42578125" style="79" customWidth="1"/>
    <col min="14600" max="14600" width="11.85546875" style="79" customWidth="1"/>
    <col min="14601" max="14601" width="22.42578125" style="79" customWidth="1"/>
    <col min="14602" max="14602" width="11.42578125" style="79"/>
    <col min="14603" max="14603" width="11.7109375" style="79" bestFit="1" customWidth="1"/>
    <col min="14604" max="14848" width="11.42578125" style="79"/>
    <col min="14849" max="14849" width="11.42578125" style="79" customWidth="1"/>
    <col min="14850" max="14850" width="10.140625" style="79" customWidth="1"/>
    <col min="14851" max="14851" width="21.7109375" style="79" customWidth="1"/>
    <col min="14852" max="14852" width="10.140625" style="79" customWidth="1"/>
    <col min="14853" max="14853" width="14" style="79" customWidth="1"/>
    <col min="14854" max="14854" width="22.5703125" style="79" customWidth="1"/>
    <col min="14855" max="14855" width="11.42578125" style="79" customWidth="1"/>
    <col min="14856" max="14856" width="11.85546875" style="79" customWidth="1"/>
    <col min="14857" max="14857" width="22.42578125" style="79" customWidth="1"/>
    <col min="14858" max="14858" width="11.42578125" style="79"/>
    <col min="14859" max="14859" width="11.7109375" style="79" bestFit="1" customWidth="1"/>
    <col min="14860" max="15104" width="11.42578125" style="79"/>
    <col min="15105" max="15105" width="11.42578125" style="79" customWidth="1"/>
    <col min="15106" max="15106" width="10.140625" style="79" customWidth="1"/>
    <col min="15107" max="15107" width="21.7109375" style="79" customWidth="1"/>
    <col min="15108" max="15108" width="10.140625" style="79" customWidth="1"/>
    <col min="15109" max="15109" width="14" style="79" customWidth="1"/>
    <col min="15110" max="15110" width="22.5703125" style="79" customWidth="1"/>
    <col min="15111" max="15111" width="11.42578125" style="79" customWidth="1"/>
    <col min="15112" max="15112" width="11.85546875" style="79" customWidth="1"/>
    <col min="15113" max="15113" width="22.42578125" style="79" customWidth="1"/>
    <col min="15114" max="15114" width="11.42578125" style="79"/>
    <col min="15115" max="15115" width="11.7109375" style="79" bestFit="1" customWidth="1"/>
    <col min="15116" max="15360" width="11.42578125" style="79"/>
    <col min="15361" max="15361" width="11.42578125" style="79" customWidth="1"/>
    <col min="15362" max="15362" width="10.140625" style="79" customWidth="1"/>
    <col min="15363" max="15363" width="21.7109375" style="79" customWidth="1"/>
    <col min="15364" max="15364" width="10.140625" style="79" customWidth="1"/>
    <col min="15365" max="15365" width="14" style="79" customWidth="1"/>
    <col min="15366" max="15366" width="22.5703125" style="79" customWidth="1"/>
    <col min="15367" max="15367" width="11.42578125" style="79" customWidth="1"/>
    <col min="15368" max="15368" width="11.85546875" style="79" customWidth="1"/>
    <col min="15369" max="15369" width="22.42578125" style="79" customWidth="1"/>
    <col min="15370" max="15370" width="11.42578125" style="79"/>
    <col min="15371" max="15371" width="11.7109375" style="79" bestFit="1" customWidth="1"/>
    <col min="15372" max="15616" width="11.42578125" style="79"/>
    <col min="15617" max="15617" width="11.42578125" style="79" customWidth="1"/>
    <col min="15618" max="15618" width="10.140625" style="79" customWidth="1"/>
    <col min="15619" max="15619" width="21.7109375" style="79" customWidth="1"/>
    <col min="15620" max="15620" width="10.140625" style="79" customWidth="1"/>
    <col min="15621" max="15621" width="14" style="79" customWidth="1"/>
    <col min="15622" max="15622" width="22.5703125" style="79" customWidth="1"/>
    <col min="15623" max="15623" width="11.42578125" style="79" customWidth="1"/>
    <col min="15624" max="15624" width="11.85546875" style="79" customWidth="1"/>
    <col min="15625" max="15625" width="22.42578125" style="79" customWidth="1"/>
    <col min="15626" max="15626" width="11.42578125" style="79"/>
    <col min="15627" max="15627" width="11.7109375" style="79" bestFit="1" customWidth="1"/>
    <col min="15628" max="15872" width="11.42578125" style="79"/>
    <col min="15873" max="15873" width="11.42578125" style="79" customWidth="1"/>
    <col min="15874" max="15874" width="10.140625" style="79" customWidth="1"/>
    <col min="15875" max="15875" width="21.7109375" style="79" customWidth="1"/>
    <col min="15876" max="15876" width="10.140625" style="79" customWidth="1"/>
    <col min="15877" max="15877" width="14" style="79" customWidth="1"/>
    <col min="15878" max="15878" width="22.5703125" style="79" customWidth="1"/>
    <col min="15879" max="15879" width="11.42578125" style="79" customWidth="1"/>
    <col min="15880" max="15880" width="11.85546875" style="79" customWidth="1"/>
    <col min="15881" max="15881" width="22.42578125" style="79" customWidth="1"/>
    <col min="15882" max="15882" width="11.42578125" style="79"/>
    <col min="15883" max="15883" width="11.7109375" style="79" bestFit="1" customWidth="1"/>
    <col min="15884" max="16128" width="11.42578125" style="79"/>
    <col min="16129" max="16129" width="11.42578125" style="79" customWidth="1"/>
    <col min="16130" max="16130" width="10.140625" style="79" customWidth="1"/>
    <col min="16131" max="16131" width="21.7109375" style="79" customWidth="1"/>
    <col min="16132" max="16132" width="10.140625" style="79" customWidth="1"/>
    <col min="16133" max="16133" width="14" style="79" customWidth="1"/>
    <col min="16134" max="16134" width="22.5703125" style="79" customWidth="1"/>
    <col min="16135" max="16135" width="11.42578125" style="79" customWidth="1"/>
    <col min="16136" max="16136" width="11.85546875" style="79" customWidth="1"/>
    <col min="16137" max="16137" width="22.42578125" style="79" customWidth="1"/>
    <col min="16138" max="16138" width="11.42578125" style="79"/>
    <col min="16139" max="16139" width="11.7109375" style="79" bestFit="1" customWidth="1"/>
    <col min="16140" max="16384" width="11.42578125" style="79"/>
  </cols>
  <sheetData>
    <row r="1" spans="1:11" ht="30.75" thickBot="1" x14ac:dyDescent="0.3">
      <c r="A1" s="122" t="s">
        <v>51</v>
      </c>
      <c r="B1" s="123"/>
      <c r="C1" s="123"/>
      <c r="D1" s="123"/>
      <c r="E1" s="123"/>
      <c r="F1" s="123"/>
      <c r="G1" s="123"/>
      <c r="H1" s="123"/>
      <c r="I1" s="123"/>
    </row>
    <row r="2" spans="1:11" x14ac:dyDescent="0.25">
      <c r="A2" s="124" t="s">
        <v>52</v>
      </c>
      <c r="B2" s="125"/>
      <c r="C2" s="128" t="s">
        <v>153</v>
      </c>
      <c r="D2" s="128"/>
      <c r="E2" s="130" t="s">
        <v>53</v>
      </c>
      <c r="F2" s="130" t="s">
        <v>54</v>
      </c>
      <c r="G2" s="125"/>
      <c r="H2" s="130" t="s">
        <v>55</v>
      </c>
      <c r="I2" s="131" t="s">
        <v>56</v>
      </c>
    </row>
    <row r="3" spans="1:11" x14ac:dyDescent="0.25">
      <c r="A3" s="126"/>
      <c r="B3" s="127"/>
      <c r="C3" s="129"/>
      <c r="D3" s="129"/>
      <c r="E3" s="127"/>
      <c r="F3" s="127"/>
      <c r="G3" s="127"/>
      <c r="H3" s="127"/>
      <c r="I3" s="132"/>
    </row>
    <row r="4" spans="1:11" x14ac:dyDescent="0.25">
      <c r="A4" s="134" t="s">
        <v>57</v>
      </c>
      <c r="B4" s="127"/>
      <c r="C4" s="135" t="s">
        <v>58</v>
      </c>
      <c r="D4" s="127"/>
      <c r="E4" s="135" t="s">
        <v>59</v>
      </c>
      <c r="F4" s="135"/>
      <c r="G4" s="127"/>
      <c r="H4" s="135" t="s">
        <v>55</v>
      </c>
      <c r="I4" s="133"/>
    </row>
    <row r="5" spans="1:11" x14ac:dyDescent="0.25">
      <c r="A5" s="126"/>
      <c r="B5" s="127"/>
      <c r="C5" s="127"/>
      <c r="D5" s="127"/>
      <c r="E5" s="127"/>
      <c r="F5" s="127"/>
      <c r="G5" s="127"/>
      <c r="H5" s="127"/>
      <c r="I5" s="132"/>
    </row>
    <row r="6" spans="1:11" x14ac:dyDescent="0.25">
      <c r="A6" s="134" t="s">
        <v>60</v>
      </c>
      <c r="B6" s="127"/>
      <c r="C6" s="136" t="s">
        <v>155</v>
      </c>
      <c r="D6" s="137"/>
      <c r="E6" s="135" t="s">
        <v>61</v>
      </c>
      <c r="F6" s="135"/>
      <c r="G6" s="127"/>
      <c r="H6" s="135" t="s">
        <v>55</v>
      </c>
      <c r="I6" s="133"/>
    </row>
    <row r="7" spans="1:11" x14ac:dyDescent="0.25">
      <c r="A7" s="126"/>
      <c r="B7" s="127"/>
      <c r="C7" s="138"/>
      <c r="D7" s="139"/>
      <c r="E7" s="127"/>
      <c r="F7" s="127"/>
      <c r="G7" s="127"/>
      <c r="H7" s="127"/>
      <c r="I7" s="132"/>
    </row>
    <row r="8" spans="1:11" x14ac:dyDescent="0.25">
      <c r="A8" s="134" t="s">
        <v>62</v>
      </c>
      <c r="B8" s="127"/>
      <c r="C8" s="141" t="s">
        <v>105</v>
      </c>
      <c r="D8" s="127"/>
      <c r="E8" s="135" t="s">
        <v>63</v>
      </c>
      <c r="F8" s="127" t="s">
        <v>6</v>
      </c>
      <c r="G8" s="127"/>
      <c r="H8" s="135" t="s">
        <v>64</v>
      </c>
      <c r="I8" s="133"/>
    </row>
    <row r="9" spans="1:11" x14ac:dyDescent="0.25">
      <c r="A9" s="126"/>
      <c r="B9" s="127"/>
      <c r="C9" s="127"/>
      <c r="D9" s="127"/>
      <c r="E9" s="127"/>
      <c r="F9" s="127"/>
      <c r="G9" s="127"/>
      <c r="H9" s="127"/>
      <c r="I9" s="132"/>
    </row>
    <row r="10" spans="1:11" x14ac:dyDescent="0.25">
      <c r="A10" s="134" t="s">
        <v>65</v>
      </c>
      <c r="B10" s="127"/>
      <c r="C10" s="135"/>
      <c r="D10" s="127"/>
      <c r="E10" s="135" t="s">
        <v>66</v>
      </c>
      <c r="F10" s="135" t="s">
        <v>6</v>
      </c>
      <c r="G10" s="127"/>
      <c r="H10" s="135" t="s">
        <v>67</v>
      </c>
      <c r="I10" s="140">
        <v>44935</v>
      </c>
    </row>
    <row r="11" spans="1:11" x14ac:dyDescent="0.25">
      <c r="A11" s="126"/>
      <c r="B11" s="127"/>
      <c r="C11" s="127"/>
      <c r="D11" s="127"/>
      <c r="E11" s="127"/>
      <c r="F11" s="127"/>
      <c r="G11" s="127"/>
      <c r="H11" s="127"/>
      <c r="I11" s="132"/>
    </row>
    <row r="12" spans="1:11" ht="24" thickBot="1" x14ac:dyDescent="0.3">
      <c r="A12" s="142" t="s">
        <v>68</v>
      </c>
      <c r="B12" s="143"/>
      <c r="C12" s="143"/>
      <c r="D12" s="143"/>
      <c r="E12" s="143"/>
      <c r="F12" s="143"/>
      <c r="G12" s="143"/>
      <c r="H12" s="143"/>
      <c r="I12" s="144"/>
    </row>
    <row r="13" spans="1:11" ht="26.25" x14ac:dyDescent="0.25">
      <c r="A13" s="80" t="s">
        <v>69</v>
      </c>
      <c r="B13" s="145" t="s">
        <v>70</v>
      </c>
      <c r="C13" s="146"/>
      <c r="D13" s="81" t="s">
        <v>71</v>
      </c>
      <c r="E13" s="145" t="s">
        <v>72</v>
      </c>
      <c r="F13" s="146"/>
      <c r="G13" s="81" t="s">
        <v>73</v>
      </c>
      <c r="H13" s="145" t="s">
        <v>74</v>
      </c>
      <c r="I13" s="147"/>
    </row>
    <row r="14" spans="1:11" ht="15.75" x14ac:dyDescent="0.25">
      <c r="A14" s="82" t="s">
        <v>75</v>
      </c>
      <c r="B14" s="83" t="s">
        <v>76</v>
      </c>
      <c r="C14" s="84">
        <f>SUM(rozpočet!F33)</f>
        <v>0</v>
      </c>
      <c r="D14" s="148" t="s">
        <v>77</v>
      </c>
      <c r="E14" s="149"/>
      <c r="F14" s="84">
        <v>0</v>
      </c>
      <c r="G14" s="148" t="s">
        <v>78</v>
      </c>
      <c r="H14" s="149"/>
      <c r="I14" s="85">
        <v>0</v>
      </c>
    </row>
    <row r="15" spans="1:11" ht="15.75" x14ac:dyDescent="0.25">
      <c r="A15" s="82"/>
      <c r="B15" s="83" t="s">
        <v>79</v>
      </c>
      <c r="C15" s="84">
        <v>0</v>
      </c>
      <c r="D15" s="148" t="s">
        <v>80</v>
      </c>
      <c r="E15" s="149"/>
      <c r="F15" s="84">
        <v>0</v>
      </c>
      <c r="G15" s="148" t="s">
        <v>81</v>
      </c>
      <c r="H15" s="149"/>
      <c r="I15" s="85">
        <v>0</v>
      </c>
      <c r="K15" s="86"/>
    </row>
    <row r="16" spans="1:11" ht="15.75" x14ac:dyDescent="0.25">
      <c r="A16" s="82" t="s">
        <v>82</v>
      </c>
      <c r="B16" s="83" t="s">
        <v>76</v>
      </c>
      <c r="C16" s="84">
        <v>0</v>
      </c>
      <c r="D16" s="148" t="s">
        <v>83</v>
      </c>
      <c r="E16" s="149"/>
      <c r="F16" s="84">
        <v>0</v>
      </c>
      <c r="G16" s="148" t="s">
        <v>84</v>
      </c>
      <c r="H16" s="149"/>
      <c r="I16" s="85">
        <v>0</v>
      </c>
    </row>
    <row r="17" spans="1:9" ht="15.75" x14ac:dyDescent="0.25">
      <c r="A17" s="82"/>
      <c r="B17" s="83" t="s">
        <v>79</v>
      </c>
      <c r="C17" s="84">
        <v>0</v>
      </c>
      <c r="D17" s="148"/>
      <c r="E17" s="149"/>
      <c r="F17" s="87"/>
      <c r="G17" s="148" t="s">
        <v>85</v>
      </c>
      <c r="H17" s="149"/>
      <c r="I17" s="85">
        <v>0</v>
      </c>
    </row>
    <row r="18" spans="1:9" ht="15.75" x14ac:dyDescent="0.25">
      <c r="A18" s="82" t="s">
        <v>86</v>
      </c>
      <c r="B18" s="83" t="s">
        <v>76</v>
      </c>
      <c r="C18" s="84">
        <v>0</v>
      </c>
      <c r="D18" s="148"/>
      <c r="E18" s="149"/>
      <c r="F18" s="87"/>
      <c r="G18" s="148" t="s">
        <v>87</v>
      </c>
      <c r="H18" s="149"/>
      <c r="I18" s="85">
        <v>0</v>
      </c>
    </row>
    <row r="19" spans="1:9" ht="15.75" x14ac:dyDescent="0.25">
      <c r="A19" s="82"/>
      <c r="B19" s="83" t="s">
        <v>79</v>
      </c>
      <c r="C19" s="84">
        <v>0</v>
      </c>
      <c r="D19" s="148"/>
      <c r="E19" s="149"/>
      <c r="F19" s="87"/>
      <c r="G19" s="148" t="s">
        <v>88</v>
      </c>
      <c r="H19" s="149"/>
      <c r="I19" s="85">
        <v>0</v>
      </c>
    </row>
    <row r="20" spans="1:9" ht="15.75" x14ac:dyDescent="0.25">
      <c r="A20" s="150" t="s">
        <v>89</v>
      </c>
      <c r="B20" s="151"/>
      <c r="C20" s="84">
        <v>0</v>
      </c>
      <c r="D20" s="148"/>
      <c r="E20" s="149"/>
      <c r="F20" s="87"/>
      <c r="G20" s="148"/>
      <c r="H20" s="149"/>
      <c r="I20" s="88"/>
    </row>
    <row r="21" spans="1:9" ht="15.75" x14ac:dyDescent="0.25">
      <c r="A21" s="150" t="s">
        <v>90</v>
      </c>
      <c r="B21" s="151"/>
      <c r="C21" s="84">
        <v>0</v>
      </c>
      <c r="D21" s="148"/>
      <c r="E21" s="149"/>
      <c r="F21" s="87"/>
      <c r="G21" s="148"/>
      <c r="H21" s="149"/>
      <c r="I21" s="88"/>
    </row>
    <row r="22" spans="1:9" ht="15.75" x14ac:dyDescent="0.25">
      <c r="A22" s="150" t="s">
        <v>91</v>
      </c>
      <c r="B22" s="151"/>
      <c r="C22" s="84">
        <f>SUM(C14:C21)</f>
        <v>0</v>
      </c>
      <c r="D22" s="152" t="s">
        <v>92</v>
      </c>
      <c r="E22" s="151"/>
      <c r="F22" s="84">
        <f>SUM(F14:F21)</f>
        <v>0</v>
      </c>
      <c r="G22" s="152" t="s">
        <v>93</v>
      </c>
      <c r="H22" s="151"/>
      <c r="I22" s="85">
        <f>SUM(I14:I21)</f>
        <v>0</v>
      </c>
    </row>
    <row r="23" spans="1:9" x14ac:dyDescent="0.25">
      <c r="A23" s="89"/>
      <c r="B23" s="90"/>
      <c r="C23" s="90"/>
      <c r="D23" s="90"/>
      <c r="E23" s="90"/>
      <c r="F23" s="90"/>
      <c r="G23" s="90"/>
      <c r="H23" s="90"/>
      <c r="I23" s="91"/>
    </row>
    <row r="24" spans="1:9" ht="15.75" x14ac:dyDescent="0.25">
      <c r="A24" s="153" t="s">
        <v>94</v>
      </c>
      <c r="B24" s="154"/>
      <c r="C24" s="92">
        <v>0</v>
      </c>
      <c r="I24" s="93"/>
    </row>
    <row r="25" spans="1:9" ht="15.75" x14ac:dyDescent="0.25">
      <c r="A25" s="153" t="s">
        <v>95</v>
      </c>
      <c r="B25" s="154"/>
      <c r="C25" s="92">
        <v>0</v>
      </c>
      <c r="D25" s="155" t="s">
        <v>96</v>
      </c>
      <c r="E25" s="154"/>
      <c r="F25" s="92">
        <f>ROUND(C25*(14/100),2)</f>
        <v>0</v>
      </c>
      <c r="G25" s="155" t="s">
        <v>48</v>
      </c>
      <c r="H25" s="154"/>
      <c r="I25" s="94">
        <f>SUM(C24:C26)</f>
        <v>0</v>
      </c>
    </row>
    <row r="26" spans="1:9" ht="15.75" x14ac:dyDescent="0.25">
      <c r="A26" s="153" t="s">
        <v>97</v>
      </c>
      <c r="B26" s="154"/>
      <c r="C26" s="92">
        <f>C22+F22+I22</f>
        <v>0</v>
      </c>
      <c r="D26" s="155" t="s">
        <v>49</v>
      </c>
      <c r="E26" s="154"/>
      <c r="F26" s="92">
        <f>ROUND(C26*(21/100),2)</f>
        <v>0</v>
      </c>
      <c r="G26" s="155" t="s">
        <v>98</v>
      </c>
      <c r="H26" s="154"/>
      <c r="I26" s="94">
        <f>SUM(F25:F26)+I25</f>
        <v>0</v>
      </c>
    </row>
    <row r="27" spans="1:9" x14ac:dyDescent="0.25">
      <c r="A27" s="95"/>
      <c r="I27" s="93"/>
    </row>
    <row r="28" spans="1:9" ht="15" x14ac:dyDescent="0.25">
      <c r="A28" s="156" t="s">
        <v>99</v>
      </c>
      <c r="B28" s="157"/>
      <c r="C28" s="158"/>
      <c r="D28" s="159" t="s">
        <v>100</v>
      </c>
      <c r="E28" s="157"/>
      <c r="F28" s="158"/>
      <c r="G28" s="159" t="s">
        <v>101</v>
      </c>
      <c r="H28" s="157"/>
      <c r="I28" s="160"/>
    </row>
    <row r="29" spans="1:9" ht="15" x14ac:dyDescent="0.25">
      <c r="A29" s="161"/>
      <c r="B29" s="162"/>
      <c r="C29" s="163"/>
      <c r="D29" s="164"/>
      <c r="E29" s="162"/>
      <c r="F29" s="163"/>
      <c r="G29" s="164"/>
      <c r="H29" s="162"/>
      <c r="I29" s="165"/>
    </row>
    <row r="30" spans="1:9" ht="15" x14ac:dyDescent="0.25">
      <c r="A30" s="161"/>
      <c r="B30" s="162"/>
      <c r="C30" s="163"/>
      <c r="D30" s="164"/>
      <c r="E30" s="162"/>
      <c r="F30" s="163"/>
      <c r="G30" s="164"/>
      <c r="H30" s="162"/>
      <c r="I30" s="165"/>
    </row>
    <row r="31" spans="1:9" ht="15" x14ac:dyDescent="0.25">
      <c r="A31" s="161" t="s">
        <v>102</v>
      </c>
      <c r="B31" s="162"/>
      <c r="C31" s="163"/>
      <c r="D31" s="164" t="s">
        <v>103</v>
      </c>
      <c r="E31" s="162"/>
      <c r="F31" s="163"/>
      <c r="G31" s="164"/>
      <c r="H31" s="162"/>
      <c r="I31" s="165"/>
    </row>
    <row r="32" spans="1:9" ht="15.75" thickBot="1" x14ac:dyDescent="0.3">
      <c r="A32" s="166" t="s">
        <v>104</v>
      </c>
      <c r="B32" s="167"/>
      <c r="C32" s="168"/>
      <c r="D32" s="169" t="s">
        <v>104</v>
      </c>
      <c r="E32" s="167"/>
      <c r="F32" s="168"/>
      <c r="G32" s="169" t="s">
        <v>104</v>
      </c>
      <c r="H32" s="167"/>
      <c r="I32" s="170"/>
    </row>
  </sheetData>
  <mergeCells count="78">
    <mergeCell ref="A32:C32"/>
    <mergeCell ref="D32:F32"/>
    <mergeCell ref="G32:I32"/>
    <mergeCell ref="A30:C30"/>
    <mergeCell ref="D30:F30"/>
    <mergeCell ref="G30:I30"/>
    <mergeCell ref="A31:C31"/>
    <mergeCell ref="D31:F31"/>
    <mergeCell ref="G31:I31"/>
    <mergeCell ref="A28:C28"/>
    <mergeCell ref="D28:F28"/>
    <mergeCell ref="G28:I28"/>
    <mergeCell ref="A29:C29"/>
    <mergeCell ref="D29:F29"/>
    <mergeCell ref="G29:I29"/>
    <mergeCell ref="A24:B24"/>
    <mergeCell ref="A25:B25"/>
    <mergeCell ref="D25:E25"/>
    <mergeCell ref="G25:H25"/>
    <mergeCell ref="A26:B26"/>
    <mergeCell ref="D26:E26"/>
    <mergeCell ref="G26:H26"/>
    <mergeCell ref="A21:B21"/>
    <mergeCell ref="D21:E21"/>
    <mergeCell ref="G21:H21"/>
    <mergeCell ref="A22:B22"/>
    <mergeCell ref="D22:E22"/>
    <mergeCell ref="G22:H22"/>
    <mergeCell ref="D18:E18"/>
    <mergeCell ref="G18:H18"/>
    <mergeCell ref="D19:E19"/>
    <mergeCell ref="G19:H19"/>
    <mergeCell ref="A20:B20"/>
    <mergeCell ref="D20:E20"/>
    <mergeCell ref="G20:H20"/>
    <mergeCell ref="D15:E15"/>
    <mergeCell ref="G15:H15"/>
    <mergeCell ref="D16:E16"/>
    <mergeCell ref="G16:H16"/>
    <mergeCell ref="D17:E17"/>
    <mergeCell ref="G17:H17"/>
    <mergeCell ref="A12:I12"/>
    <mergeCell ref="B13:C13"/>
    <mergeCell ref="E13:F13"/>
    <mergeCell ref="H13:I13"/>
    <mergeCell ref="D14:E14"/>
    <mergeCell ref="G14:H14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I6:I7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A1:I1"/>
    <mergeCell ref="A2:B3"/>
    <mergeCell ref="C2:D3"/>
    <mergeCell ref="E2:E3"/>
    <mergeCell ref="F2:G3"/>
    <mergeCell ref="H2:H3"/>
    <mergeCell ref="I2:I3"/>
  </mergeCells>
  <pageMargins left="0.7" right="0.7" top="0.78740157499999996" bottom="0.78740157499999996" header="0.3" footer="0.3"/>
  <pageSetup paperSize="9" scale="90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3"/>
  <sheetViews>
    <sheetView tabSelected="1" workbookViewId="0">
      <selection activeCell="G12" sqref="G12"/>
    </sheetView>
  </sheetViews>
  <sheetFormatPr defaultRowHeight="15" x14ac:dyDescent="0.25"/>
  <cols>
    <col min="1" max="1" width="60.42578125" customWidth="1"/>
    <col min="2" max="2" width="25.85546875" customWidth="1"/>
    <col min="3" max="3" width="31.28515625" customWidth="1"/>
    <col min="4" max="4" width="45.28515625" customWidth="1"/>
    <col min="257" max="257" width="60.42578125" customWidth="1"/>
    <col min="258" max="258" width="25.85546875" customWidth="1"/>
    <col min="259" max="259" width="31.28515625" customWidth="1"/>
    <col min="260" max="260" width="45.28515625" customWidth="1"/>
    <col min="513" max="513" width="60.42578125" customWidth="1"/>
    <col min="514" max="514" width="25.85546875" customWidth="1"/>
    <col min="515" max="515" width="31.28515625" customWidth="1"/>
    <col min="516" max="516" width="45.28515625" customWidth="1"/>
    <col min="769" max="769" width="60.42578125" customWidth="1"/>
    <col min="770" max="770" width="25.85546875" customWidth="1"/>
    <col min="771" max="771" width="31.28515625" customWidth="1"/>
    <col min="772" max="772" width="45.28515625" customWidth="1"/>
    <col min="1025" max="1025" width="60.42578125" customWidth="1"/>
    <col min="1026" max="1026" width="25.85546875" customWidth="1"/>
    <col min="1027" max="1027" width="31.28515625" customWidth="1"/>
    <col min="1028" max="1028" width="45.28515625" customWidth="1"/>
    <col min="1281" max="1281" width="60.42578125" customWidth="1"/>
    <col min="1282" max="1282" width="25.85546875" customWidth="1"/>
    <col min="1283" max="1283" width="31.28515625" customWidth="1"/>
    <col min="1284" max="1284" width="45.28515625" customWidth="1"/>
    <col min="1537" max="1537" width="60.42578125" customWidth="1"/>
    <col min="1538" max="1538" width="25.85546875" customWidth="1"/>
    <col min="1539" max="1539" width="31.28515625" customWidth="1"/>
    <col min="1540" max="1540" width="45.28515625" customWidth="1"/>
    <col min="1793" max="1793" width="60.42578125" customWidth="1"/>
    <col min="1794" max="1794" width="25.85546875" customWidth="1"/>
    <col min="1795" max="1795" width="31.28515625" customWidth="1"/>
    <col min="1796" max="1796" width="45.28515625" customWidth="1"/>
    <col min="2049" max="2049" width="60.42578125" customWidth="1"/>
    <col min="2050" max="2050" width="25.85546875" customWidth="1"/>
    <col min="2051" max="2051" width="31.28515625" customWidth="1"/>
    <col min="2052" max="2052" width="45.28515625" customWidth="1"/>
    <col min="2305" max="2305" width="60.42578125" customWidth="1"/>
    <col min="2306" max="2306" width="25.85546875" customWidth="1"/>
    <col min="2307" max="2307" width="31.28515625" customWidth="1"/>
    <col min="2308" max="2308" width="45.28515625" customWidth="1"/>
    <col min="2561" max="2561" width="60.42578125" customWidth="1"/>
    <col min="2562" max="2562" width="25.85546875" customWidth="1"/>
    <col min="2563" max="2563" width="31.28515625" customWidth="1"/>
    <col min="2564" max="2564" width="45.28515625" customWidth="1"/>
    <col min="2817" max="2817" width="60.42578125" customWidth="1"/>
    <col min="2818" max="2818" width="25.85546875" customWidth="1"/>
    <col min="2819" max="2819" width="31.28515625" customWidth="1"/>
    <col min="2820" max="2820" width="45.28515625" customWidth="1"/>
    <col min="3073" max="3073" width="60.42578125" customWidth="1"/>
    <col min="3074" max="3074" width="25.85546875" customWidth="1"/>
    <col min="3075" max="3075" width="31.28515625" customWidth="1"/>
    <col min="3076" max="3076" width="45.28515625" customWidth="1"/>
    <col min="3329" max="3329" width="60.42578125" customWidth="1"/>
    <col min="3330" max="3330" width="25.85546875" customWidth="1"/>
    <col min="3331" max="3331" width="31.28515625" customWidth="1"/>
    <col min="3332" max="3332" width="45.28515625" customWidth="1"/>
    <col min="3585" max="3585" width="60.42578125" customWidth="1"/>
    <col min="3586" max="3586" width="25.85546875" customWidth="1"/>
    <col min="3587" max="3587" width="31.28515625" customWidth="1"/>
    <col min="3588" max="3588" width="45.28515625" customWidth="1"/>
    <col min="3841" max="3841" width="60.42578125" customWidth="1"/>
    <col min="3842" max="3842" width="25.85546875" customWidth="1"/>
    <col min="3843" max="3843" width="31.28515625" customWidth="1"/>
    <col min="3844" max="3844" width="45.28515625" customWidth="1"/>
    <col min="4097" max="4097" width="60.42578125" customWidth="1"/>
    <col min="4098" max="4098" width="25.85546875" customWidth="1"/>
    <col min="4099" max="4099" width="31.28515625" customWidth="1"/>
    <col min="4100" max="4100" width="45.28515625" customWidth="1"/>
    <col min="4353" max="4353" width="60.42578125" customWidth="1"/>
    <col min="4354" max="4354" width="25.85546875" customWidth="1"/>
    <col min="4355" max="4355" width="31.28515625" customWidth="1"/>
    <col min="4356" max="4356" width="45.28515625" customWidth="1"/>
    <col min="4609" max="4609" width="60.42578125" customWidth="1"/>
    <col min="4610" max="4610" width="25.85546875" customWidth="1"/>
    <col min="4611" max="4611" width="31.28515625" customWidth="1"/>
    <col min="4612" max="4612" width="45.28515625" customWidth="1"/>
    <col min="4865" max="4865" width="60.42578125" customWidth="1"/>
    <col min="4866" max="4866" width="25.85546875" customWidth="1"/>
    <col min="4867" max="4867" width="31.28515625" customWidth="1"/>
    <col min="4868" max="4868" width="45.28515625" customWidth="1"/>
    <col min="5121" max="5121" width="60.42578125" customWidth="1"/>
    <col min="5122" max="5122" width="25.85546875" customWidth="1"/>
    <col min="5123" max="5123" width="31.28515625" customWidth="1"/>
    <col min="5124" max="5124" width="45.28515625" customWidth="1"/>
    <col min="5377" max="5377" width="60.42578125" customWidth="1"/>
    <col min="5378" max="5378" width="25.85546875" customWidth="1"/>
    <col min="5379" max="5379" width="31.28515625" customWidth="1"/>
    <col min="5380" max="5380" width="45.28515625" customWidth="1"/>
    <col min="5633" max="5633" width="60.42578125" customWidth="1"/>
    <col min="5634" max="5634" width="25.85546875" customWidth="1"/>
    <col min="5635" max="5635" width="31.28515625" customWidth="1"/>
    <col min="5636" max="5636" width="45.28515625" customWidth="1"/>
    <col min="5889" max="5889" width="60.42578125" customWidth="1"/>
    <col min="5890" max="5890" width="25.85546875" customWidth="1"/>
    <col min="5891" max="5891" width="31.28515625" customWidth="1"/>
    <col min="5892" max="5892" width="45.28515625" customWidth="1"/>
    <col min="6145" max="6145" width="60.42578125" customWidth="1"/>
    <col min="6146" max="6146" width="25.85546875" customWidth="1"/>
    <col min="6147" max="6147" width="31.28515625" customWidth="1"/>
    <col min="6148" max="6148" width="45.28515625" customWidth="1"/>
    <col min="6401" max="6401" width="60.42578125" customWidth="1"/>
    <col min="6402" max="6402" width="25.85546875" customWidth="1"/>
    <col min="6403" max="6403" width="31.28515625" customWidth="1"/>
    <col min="6404" max="6404" width="45.28515625" customWidth="1"/>
    <col min="6657" max="6657" width="60.42578125" customWidth="1"/>
    <col min="6658" max="6658" width="25.85546875" customWidth="1"/>
    <col min="6659" max="6659" width="31.28515625" customWidth="1"/>
    <col min="6660" max="6660" width="45.28515625" customWidth="1"/>
    <col min="6913" max="6913" width="60.42578125" customWidth="1"/>
    <col min="6914" max="6914" width="25.85546875" customWidth="1"/>
    <col min="6915" max="6915" width="31.28515625" customWidth="1"/>
    <col min="6916" max="6916" width="45.28515625" customWidth="1"/>
    <col min="7169" max="7169" width="60.42578125" customWidth="1"/>
    <col min="7170" max="7170" width="25.85546875" customWidth="1"/>
    <col min="7171" max="7171" width="31.28515625" customWidth="1"/>
    <col min="7172" max="7172" width="45.28515625" customWidth="1"/>
    <col min="7425" max="7425" width="60.42578125" customWidth="1"/>
    <col min="7426" max="7426" width="25.85546875" customWidth="1"/>
    <col min="7427" max="7427" width="31.28515625" customWidth="1"/>
    <col min="7428" max="7428" width="45.28515625" customWidth="1"/>
    <col min="7681" max="7681" width="60.42578125" customWidth="1"/>
    <col min="7682" max="7682" width="25.85546875" customWidth="1"/>
    <col min="7683" max="7683" width="31.28515625" customWidth="1"/>
    <col min="7684" max="7684" width="45.28515625" customWidth="1"/>
    <col min="7937" max="7937" width="60.42578125" customWidth="1"/>
    <col min="7938" max="7938" width="25.85546875" customWidth="1"/>
    <col min="7939" max="7939" width="31.28515625" customWidth="1"/>
    <col min="7940" max="7940" width="45.28515625" customWidth="1"/>
    <col min="8193" max="8193" width="60.42578125" customWidth="1"/>
    <col min="8194" max="8194" width="25.85546875" customWidth="1"/>
    <col min="8195" max="8195" width="31.28515625" customWidth="1"/>
    <col min="8196" max="8196" width="45.28515625" customWidth="1"/>
    <col min="8449" max="8449" width="60.42578125" customWidth="1"/>
    <col min="8450" max="8450" width="25.85546875" customWidth="1"/>
    <col min="8451" max="8451" width="31.28515625" customWidth="1"/>
    <col min="8452" max="8452" width="45.28515625" customWidth="1"/>
    <col min="8705" max="8705" width="60.42578125" customWidth="1"/>
    <col min="8706" max="8706" width="25.85546875" customWidth="1"/>
    <col min="8707" max="8707" width="31.28515625" customWidth="1"/>
    <col min="8708" max="8708" width="45.28515625" customWidth="1"/>
    <col min="8961" max="8961" width="60.42578125" customWidth="1"/>
    <col min="8962" max="8962" width="25.85546875" customWidth="1"/>
    <col min="8963" max="8963" width="31.28515625" customWidth="1"/>
    <col min="8964" max="8964" width="45.28515625" customWidth="1"/>
    <col min="9217" max="9217" width="60.42578125" customWidth="1"/>
    <col min="9218" max="9218" width="25.85546875" customWidth="1"/>
    <col min="9219" max="9219" width="31.28515625" customWidth="1"/>
    <col min="9220" max="9220" width="45.28515625" customWidth="1"/>
    <col min="9473" max="9473" width="60.42578125" customWidth="1"/>
    <col min="9474" max="9474" width="25.85546875" customWidth="1"/>
    <col min="9475" max="9475" width="31.28515625" customWidth="1"/>
    <col min="9476" max="9476" width="45.28515625" customWidth="1"/>
    <col min="9729" max="9729" width="60.42578125" customWidth="1"/>
    <col min="9730" max="9730" width="25.85546875" customWidth="1"/>
    <col min="9731" max="9731" width="31.28515625" customWidth="1"/>
    <col min="9732" max="9732" width="45.28515625" customWidth="1"/>
    <col min="9985" max="9985" width="60.42578125" customWidth="1"/>
    <col min="9986" max="9986" width="25.85546875" customWidth="1"/>
    <col min="9987" max="9987" width="31.28515625" customWidth="1"/>
    <col min="9988" max="9988" width="45.28515625" customWidth="1"/>
    <col min="10241" max="10241" width="60.42578125" customWidth="1"/>
    <col min="10242" max="10242" width="25.85546875" customWidth="1"/>
    <col min="10243" max="10243" width="31.28515625" customWidth="1"/>
    <col min="10244" max="10244" width="45.28515625" customWidth="1"/>
    <col min="10497" max="10497" width="60.42578125" customWidth="1"/>
    <col min="10498" max="10498" width="25.85546875" customWidth="1"/>
    <col min="10499" max="10499" width="31.28515625" customWidth="1"/>
    <col min="10500" max="10500" width="45.28515625" customWidth="1"/>
    <col min="10753" max="10753" width="60.42578125" customWidth="1"/>
    <col min="10754" max="10754" width="25.85546875" customWidth="1"/>
    <col min="10755" max="10755" width="31.28515625" customWidth="1"/>
    <col min="10756" max="10756" width="45.28515625" customWidth="1"/>
    <col min="11009" max="11009" width="60.42578125" customWidth="1"/>
    <col min="11010" max="11010" width="25.85546875" customWidth="1"/>
    <col min="11011" max="11011" width="31.28515625" customWidth="1"/>
    <col min="11012" max="11012" width="45.28515625" customWidth="1"/>
    <col min="11265" max="11265" width="60.42578125" customWidth="1"/>
    <col min="11266" max="11266" width="25.85546875" customWidth="1"/>
    <col min="11267" max="11267" width="31.28515625" customWidth="1"/>
    <col min="11268" max="11268" width="45.28515625" customWidth="1"/>
    <col min="11521" max="11521" width="60.42578125" customWidth="1"/>
    <col min="11522" max="11522" width="25.85546875" customWidth="1"/>
    <col min="11523" max="11523" width="31.28515625" customWidth="1"/>
    <col min="11524" max="11524" width="45.28515625" customWidth="1"/>
    <col min="11777" max="11777" width="60.42578125" customWidth="1"/>
    <col min="11778" max="11778" width="25.85546875" customWidth="1"/>
    <col min="11779" max="11779" width="31.28515625" customWidth="1"/>
    <col min="11780" max="11780" width="45.28515625" customWidth="1"/>
    <col min="12033" max="12033" width="60.42578125" customWidth="1"/>
    <col min="12034" max="12034" width="25.85546875" customWidth="1"/>
    <col min="12035" max="12035" width="31.28515625" customWidth="1"/>
    <col min="12036" max="12036" width="45.28515625" customWidth="1"/>
    <col min="12289" max="12289" width="60.42578125" customWidth="1"/>
    <col min="12290" max="12290" width="25.85546875" customWidth="1"/>
    <col min="12291" max="12291" width="31.28515625" customWidth="1"/>
    <col min="12292" max="12292" width="45.28515625" customWidth="1"/>
    <col min="12545" max="12545" width="60.42578125" customWidth="1"/>
    <col min="12546" max="12546" width="25.85546875" customWidth="1"/>
    <col min="12547" max="12547" width="31.28515625" customWidth="1"/>
    <col min="12548" max="12548" width="45.28515625" customWidth="1"/>
    <col min="12801" max="12801" width="60.42578125" customWidth="1"/>
    <col min="12802" max="12802" width="25.85546875" customWidth="1"/>
    <col min="12803" max="12803" width="31.28515625" customWidth="1"/>
    <col min="12804" max="12804" width="45.28515625" customWidth="1"/>
    <col min="13057" max="13057" width="60.42578125" customWidth="1"/>
    <col min="13058" max="13058" width="25.85546875" customWidth="1"/>
    <col min="13059" max="13059" width="31.28515625" customWidth="1"/>
    <col min="13060" max="13060" width="45.28515625" customWidth="1"/>
    <col min="13313" max="13313" width="60.42578125" customWidth="1"/>
    <col min="13314" max="13314" width="25.85546875" customWidth="1"/>
    <col min="13315" max="13315" width="31.28515625" customWidth="1"/>
    <col min="13316" max="13316" width="45.28515625" customWidth="1"/>
    <col min="13569" max="13569" width="60.42578125" customWidth="1"/>
    <col min="13570" max="13570" width="25.85546875" customWidth="1"/>
    <col min="13571" max="13571" width="31.28515625" customWidth="1"/>
    <col min="13572" max="13572" width="45.28515625" customWidth="1"/>
    <col min="13825" max="13825" width="60.42578125" customWidth="1"/>
    <col min="13826" max="13826" width="25.85546875" customWidth="1"/>
    <col min="13827" max="13827" width="31.28515625" customWidth="1"/>
    <col min="13828" max="13828" width="45.28515625" customWidth="1"/>
    <col min="14081" max="14081" width="60.42578125" customWidth="1"/>
    <col min="14082" max="14082" width="25.85546875" customWidth="1"/>
    <col min="14083" max="14083" width="31.28515625" customWidth="1"/>
    <col min="14084" max="14084" width="45.28515625" customWidth="1"/>
    <col min="14337" max="14337" width="60.42578125" customWidth="1"/>
    <col min="14338" max="14338" width="25.85546875" customWidth="1"/>
    <col min="14339" max="14339" width="31.28515625" customWidth="1"/>
    <col min="14340" max="14340" width="45.28515625" customWidth="1"/>
    <col min="14593" max="14593" width="60.42578125" customWidth="1"/>
    <col min="14594" max="14594" width="25.85546875" customWidth="1"/>
    <col min="14595" max="14595" width="31.28515625" customWidth="1"/>
    <col min="14596" max="14596" width="45.28515625" customWidth="1"/>
    <col min="14849" max="14849" width="60.42578125" customWidth="1"/>
    <col min="14850" max="14850" width="25.85546875" customWidth="1"/>
    <col min="14851" max="14851" width="31.28515625" customWidth="1"/>
    <col min="14852" max="14852" width="45.28515625" customWidth="1"/>
    <col min="15105" max="15105" width="60.42578125" customWidth="1"/>
    <col min="15106" max="15106" width="25.85546875" customWidth="1"/>
    <col min="15107" max="15107" width="31.28515625" customWidth="1"/>
    <col min="15108" max="15108" width="45.28515625" customWidth="1"/>
    <col min="15361" max="15361" width="60.42578125" customWidth="1"/>
    <col min="15362" max="15362" width="25.85546875" customWidth="1"/>
    <col min="15363" max="15363" width="31.28515625" customWidth="1"/>
    <col min="15364" max="15364" width="45.28515625" customWidth="1"/>
    <col min="15617" max="15617" width="60.42578125" customWidth="1"/>
    <col min="15618" max="15618" width="25.85546875" customWidth="1"/>
    <col min="15619" max="15619" width="31.28515625" customWidth="1"/>
    <col min="15620" max="15620" width="45.28515625" customWidth="1"/>
    <col min="15873" max="15873" width="60.42578125" customWidth="1"/>
    <col min="15874" max="15874" width="25.85546875" customWidth="1"/>
    <col min="15875" max="15875" width="31.28515625" customWidth="1"/>
    <col min="15876" max="15876" width="45.28515625" customWidth="1"/>
    <col min="16129" max="16129" width="60.42578125" customWidth="1"/>
    <col min="16130" max="16130" width="25.85546875" customWidth="1"/>
    <col min="16131" max="16131" width="31.28515625" customWidth="1"/>
    <col min="16132" max="16132" width="45.28515625" customWidth="1"/>
  </cols>
  <sheetData>
    <row r="1" spans="1:4" ht="15.75" thickBot="1" x14ac:dyDescent="0.3">
      <c r="A1" s="119" t="s">
        <v>156</v>
      </c>
      <c r="B1" s="96"/>
      <c r="C1" s="96"/>
      <c r="D1" s="96"/>
    </row>
    <row r="2" spans="1:4" ht="15.75" thickBot="1" x14ac:dyDescent="0.3">
      <c r="A2" s="97" t="s">
        <v>106</v>
      </c>
      <c r="B2" s="97" t="s">
        <v>107</v>
      </c>
      <c r="C2" s="98" t="s">
        <v>108</v>
      </c>
      <c r="D2" s="98" t="s">
        <v>109</v>
      </c>
    </row>
    <row r="3" spans="1:4" x14ac:dyDescent="0.25">
      <c r="A3" s="99" t="s">
        <v>110</v>
      </c>
      <c r="B3" s="100"/>
      <c r="C3" s="101"/>
      <c r="D3" s="101"/>
    </row>
    <row r="4" spans="1:4" x14ac:dyDescent="0.25">
      <c r="A4" s="100" t="s">
        <v>111</v>
      </c>
      <c r="B4" s="100"/>
      <c r="C4" s="102"/>
      <c r="D4" s="102"/>
    </row>
    <row r="5" spans="1:4" x14ac:dyDescent="0.25">
      <c r="A5" s="103" t="s">
        <v>112</v>
      </c>
      <c r="B5" s="100"/>
      <c r="C5" s="102"/>
      <c r="D5" s="102" t="s">
        <v>113</v>
      </c>
    </row>
    <row r="6" spans="1:4" x14ac:dyDescent="0.25">
      <c r="A6" s="103" t="s">
        <v>114</v>
      </c>
      <c r="B6" s="100" t="s">
        <v>115</v>
      </c>
      <c r="C6" s="102"/>
      <c r="D6" s="120" t="s">
        <v>157</v>
      </c>
    </row>
    <row r="7" spans="1:4" x14ac:dyDescent="0.25">
      <c r="A7" s="103" t="s">
        <v>116</v>
      </c>
      <c r="B7" s="100"/>
      <c r="C7" s="102"/>
      <c r="D7" s="102" t="s">
        <v>117</v>
      </c>
    </row>
    <row r="8" spans="1:4" x14ac:dyDescent="0.25">
      <c r="A8" s="103"/>
      <c r="B8" s="100"/>
      <c r="C8" s="102"/>
      <c r="D8" s="102"/>
    </row>
    <row r="9" spans="1:4" x14ac:dyDescent="0.25">
      <c r="A9" s="104" t="s">
        <v>118</v>
      </c>
      <c r="B9" s="100"/>
      <c r="C9" s="102"/>
      <c r="D9" s="102"/>
    </row>
    <row r="10" spans="1:4" x14ac:dyDescent="0.25">
      <c r="A10" s="103" t="s">
        <v>119</v>
      </c>
      <c r="B10" s="100" t="s">
        <v>115</v>
      </c>
      <c r="C10" s="102"/>
      <c r="D10" s="120" t="s">
        <v>158</v>
      </c>
    </row>
    <row r="11" spans="1:4" x14ac:dyDescent="0.25">
      <c r="A11" s="103" t="s">
        <v>120</v>
      </c>
      <c r="B11" s="117"/>
      <c r="C11" s="102"/>
      <c r="D11" s="118"/>
    </row>
    <row r="12" spans="1:4" x14ac:dyDescent="0.25">
      <c r="A12" s="103" t="s">
        <v>121</v>
      </c>
      <c r="B12" s="100" t="s">
        <v>122</v>
      </c>
      <c r="C12" s="102"/>
      <c r="D12" s="102"/>
    </row>
    <row r="13" spans="1:4" x14ac:dyDescent="0.25">
      <c r="A13" s="103" t="s">
        <v>123</v>
      </c>
      <c r="B13" s="100" t="s">
        <v>115</v>
      </c>
      <c r="C13" s="102"/>
      <c r="D13" s="102"/>
    </row>
    <row r="14" spans="1:4" x14ac:dyDescent="0.25">
      <c r="A14" s="103" t="s">
        <v>124</v>
      </c>
      <c r="B14" s="171" t="s">
        <v>160</v>
      </c>
      <c r="C14" s="102"/>
      <c r="D14" s="102"/>
    </row>
    <row r="15" spans="1:4" x14ac:dyDescent="0.25">
      <c r="A15" s="103" t="s">
        <v>125</v>
      </c>
      <c r="B15" s="100" t="s">
        <v>126</v>
      </c>
      <c r="C15" s="102"/>
      <c r="D15" s="120" t="s">
        <v>159</v>
      </c>
    </row>
    <row r="16" spans="1:4" x14ac:dyDescent="0.25">
      <c r="A16" s="103" t="s">
        <v>127</v>
      </c>
      <c r="B16" s="100" t="s">
        <v>128</v>
      </c>
      <c r="C16" s="102"/>
      <c r="D16" s="102"/>
    </row>
    <row r="17" spans="1:4" x14ac:dyDescent="0.25">
      <c r="A17" s="103" t="s">
        <v>129</v>
      </c>
      <c r="B17" s="100" t="s">
        <v>115</v>
      </c>
      <c r="C17" s="102"/>
      <c r="D17" s="102"/>
    </row>
    <row r="18" spans="1:4" x14ac:dyDescent="0.25">
      <c r="A18" s="103" t="s">
        <v>130</v>
      </c>
      <c r="B18" s="100" t="s">
        <v>131</v>
      </c>
      <c r="C18" s="102"/>
      <c r="D18" s="102"/>
    </row>
    <row r="19" spans="1:4" x14ac:dyDescent="0.25">
      <c r="A19" s="103" t="s">
        <v>132</v>
      </c>
      <c r="B19" s="100" t="s">
        <v>133</v>
      </c>
      <c r="C19" s="102"/>
      <c r="D19" s="102"/>
    </row>
    <row r="20" spans="1:4" x14ac:dyDescent="0.25">
      <c r="A20" s="103" t="s">
        <v>134</v>
      </c>
      <c r="B20" s="100" t="s">
        <v>115</v>
      </c>
      <c r="C20" s="102"/>
      <c r="D20" s="102"/>
    </row>
    <row r="21" spans="1:4" x14ac:dyDescent="0.25">
      <c r="A21" s="103" t="s">
        <v>135</v>
      </c>
      <c r="B21" s="100"/>
      <c r="C21" s="102"/>
      <c r="D21" s="102"/>
    </row>
    <row r="22" spans="1:4" x14ac:dyDescent="0.25">
      <c r="A22" s="103" t="s">
        <v>136</v>
      </c>
      <c r="B22" s="116"/>
      <c r="C22" s="102"/>
      <c r="D22" s="102"/>
    </row>
    <row r="23" spans="1:4" x14ac:dyDescent="0.25">
      <c r="A23" s="103" t="s">
        <v>137</v>
      </c>
      <c r="B23" s="100"/>
      <c r="C23" s="102"/>
      <c r="D23" s="102" t="s">
        <v>138</v>
      </c>
    </row>
    <row r="24" spans="1:4" x14ac:dyDescent="0.25">
      <c r="A24" s="103" t="s">
        <v>139</v>
      </c>
      <c r="B24" s="116"/>
      <c r="C24" s="102"/>
      <c r="D24" s="102"/>
    </row>
    <row r="25" spans="1:4" x14ac:dyDescent="0.25">
      <c r="A25" s="103" t="s">
        <v>140</v>
      </c>
      <c r="B25" s="100"/>
      <c r="C25" s="102"/>
      <c r="D25" s="102" t="s">
        <v>141</v>
      </c>
    </row>
    <row r="26" spans="1:4" x14ac:dyDescent="0.25">
      <c r="A26" s="103" t="s">
        <v>142</v>
      </c>
      <c r="B26" s="100"/>
      <c r="C26" s="102"/>
      <c r="D26" s="102"/>
    </row>
    <row r="27" spans="1:4" x14ac:dyDescent="0.25">
      <c r="A27" s="103" t="s">
        <v>143</v>
      </c>
      <c r="B27" s="100"/>
      <c r="C27" s="102"/>
      <c r="D27" s="102"/>
    </row>
    <row r="28" spans="1:4" x14ac:dyDescent="0.25">
      <c r="A28" s="103" t="s">
        <v>144</v>
      </c>
      <c r="B28" s="100"/>
      <c r="C28" s="102"/>
      <c r="D28" s="115"/>
    </row>
    <row r="29" spans="1:4" x14ac:dyDescent="0.25">
      <c r="A29" s="103" t="s">
        <v>145</v>
      </c>
      <c r="B29" s="100"/>
      <c r="C29" s="102"/>
      <c r="D29" s="102"/>
    </row>
    <row r="30" spans="1:4" x14ac:dyDescent="0.25">
      <c r="A30" s="103" t="s">
        <v>146</v>
      </c>
      <c r="B30" s="100" t="s">
        <v>147</v>
      </c>
      <c r="C30" s="102"/>
      <c r="D30" s="102"/>
    </row>
    <row r="31" spans="1:4" x14ac:dyDescent="0.25">
      <c r="A31" s="103" t="s">
        <v>148</v>
      </c>
      <c r="B31" s="100"/>
      <c r="C31" s="102"/>
      <c r="D31" s="102" t="s">
        <v>117</v>
      </c>
    </row>
    <row r="32" spans="1:4" x14ac:dyDescent="0.25">
      <c r="A32" s="103" t="s">
        <v>149</v>
      </c>
      <c r="B32" s="100"/>
      <c r="C32" s="102"/>
      <c r="D32" s="102" t="s">
        <v>150</v>
      </c>
    </row>
    <row r="33" spans="1:4" x14ac:dyDescent="0.25">
      <c r="A33" s="103" t="s">
        <v>151</v>
      </c>
      <c r="B33" s="100"/>
      <c r="C33" s="102"/>
      <c r="D33" s="102"/>
    </row>
  </sheetData>
  <pageMargins left="0.7" right="0.7" top="0.78740157499999996" bottom="0.78740157499999996" header="0.3" footer="0.3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rozpočet</vt:lpstr>
      <vt:lpstr>krycí list</vt:lpstr>
      <vt:lpstr>rozsah prací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2023-04-24T11:16:34Z</dcterms:modified>
</cp:coreProperties>
</file>