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215" windowWidth="19170" windowHeight="4275"/>
  </bookViews>
  <sheets>
    <sheet name="I. Celkový součet" sheetId="12" r:id="rId1"/>
    <sheet name="II. Rozpis služeb RD" sheetId="4" r:id="rId2"/>
  </sheets>
  <definedNames>
    <definedName name="_xlnm.Print_Area" localSheetId="0">'I. Celkový součet'!$A$4:$E$19</definedName>
    <definedName name="_xlnm.Print_Area" localSheetId="1">'II. Rozpis služeb RD'!$A$64:$I$68</definedName>
  </definedNames>
  <calcPr calcId="145621"/>
</workbook>
</file>

<file path=xl/calcChain.xml><?xml version="1.0" encoding="utf-8"?>
<calcChain xmlns="http://schemas.openxmlformats.org/spreadsheetml/2006/main">
  <c r="K55" i="4" l="1"/>
  <c r="K37" i="4"/>
  <c r="K18" i="4"/>
  <c r="G66" i="4"/>
  <c r="G67" i="4" s="1"/>
  <c r="B15" i="12" s="1"/>
  <c r="I49" i="4"/>
  <c r="I50" i="4"/>
  <c r="I51" i="4"/>
  <c r="I52" i="4"/>
  <c r="I53" i="4"/>
  <c r="I54" i="4"/>
  <c r="I55" i="4"/>
  <c r="I57" i="4"/>
  <c r="I58" i="4"/>
  <c r="I61" i="4"/>
  <c r="I60" i="4"/>
  <c r="I59" i="4"/>
  <c r="I31" i="4"/>
  <c r="I32" i="4"/>
  <c r="I33" i="4"/>
  <c r="I34" i="4"/>
  <c r="I35" i="4"/>
  <c r="I36" i="4"/>
  <c r="I37" i="4"/>
  <c r="I41" i="4"/>
  <c r="I42" i="4"/>
  <c r="I43" i="4"/>
  <c r="I11" i="4"/>
  <c r="I12" i="4"/>
  <c r="I13" i="4"/>
  <c r="I14" i="4"/>
  <c r="I15" i="4"/>
  <c r="I16" i="4"/>
  <c r="I17" i="4"/>
  <c r="I19" i="4"/>
  <c r="I20" i="4"/>
  <c r="I18" i="4"/>
  <c r="I22" i="4"/>
  <c r="G61" i="4"/>
  <c r="G60" i="4"/>
  <c r="G59" i="4"/>
  <c r="G58" i="4"/>
  <c r="G57" i="4"/>
  <c r="I56" i="4"/>
  <c r="G56" i="4"/>
  <c r="G55" i="4"/>
  <c r="G54" i="4"/>
  <c r="G53" i="4"/>
  <c r="G52" i="4"/>
  <c r="G51" i="4"/>
  <c r="G50" i="4"/>
  <c r="G49" i="4"/>
  <c r="G43" i="4"/>
  <c r="G42" i="4"/>
  <c r="G41" i="4"/>
  <c r="I40" i="4"/>
  <c r="G40" i="4"/>
  <c r="I39" i="4"/>
  <c r="G39" i="4"/>
  <c r="I38" i="4"/>
  <c r="G38" i="4"/>
  <c r="G37" i="4"/>
  <c r="G36" i="4"/>
  <c r="G35" i="4"/>
  <c r="G34" i="4"/>
  <c r="G33" i="4"/>
  <c r="G32" i="4"/>
  <c r="G31" i="4"/>
  <c r="G22" i="4"/>
  <c r="I23" i="4"/>
  <c r="I21" i="4"/>
  <c r="G23" i="4"/>
  <c r="G21" i="4"/>
  <c r="G20" i="4"/>
  <c r="G19" i="4"/>
  <c r="G18" i="4"/>
  <c r="G17" i="4"/>
  <c r="G16" i="4"/>
  <c r="G15" i="4"/>
  <c r="G14" i="4"/>
  <c r="G13" i="4"/>
  <c r="G12" i="4"/>
  <c r="G11" i="4"/>
  <c r="I24" i="4" l="1"/>
  <c r="B12" i="12" s="1"/>
  <c r="C12" i="12" s="1"/>
  <c r="I62" i="4"/>
  <c r="B14" i="12" s="1"/>
  <c r="C14" i="12" s="1"/>
  <c r="D14" i="12" s="1"/>
  <c r="I44" i="4"/>
  <c r="B13" i="12" s="1"/>
  <c r="C15" i="12"/>
  <c r="D15" i="12" s="1"/>
  <c r="B16" i="12" l="1"/>
  <c r="C13" i="12"/>
  <c r="D13" i="12" s="1"/>
  <c r="C17" i="12"/>
  <c r="D12" i="12"/>
  <c r="D18" i="12" s="1"/>
</calcChain>
</file>

<file path=xl/sharedStrings.xml><?xml version="1.0" encoding="utf-8"?>
<sst xmlns="http://schemas.openxmlformats.org/spreadsheetml/2006/main" count="147" uniqueCount="55">
  <si>
    <t>Název</t>
  </si>
  <si>
    <t xml:space="preserve">počet </t>
  </si>
  <si>
    <t>m.j.</t>
  </si>
  <si>
    <t>cena za m.j.</t>
  </si>
  <si>
    <t>CENA celkem</t>
  </si>
  <si>
    <t>hod</t>
  </si>
  <si>
    <t>ks</t>
  </si>
  <si>
    <t>A</t>
  </si>
  <si>
    <t>B</t>
  </si>
  <si>
    <t>x</t>
  </si>
  <si>
    <t>NÁZEV AKCE:</t>
  </si>
  <si>
    <t xml:space="preserve">OCENĚNÝ ROZPIS SLUŽEB  </t>
  </si>
  <si>
    <t>I. Celková součtová tabulka nabídkové ceny</t>
  </si>
  <si>
    <t>Kč bez DPH</t>
  </si>
  <si>
    <t>DPH</t>
  </si>
  <si>
    <t>Kč vč. DPH</t>
  </si>
  <si>
    <t>Cena celkem bez DPH</t>
  </si>
  <si>
    <t>DPH (21%)</t>
  </si>
  <si>
    <t>Cena celkem vč. DPH</t>
  </si>
  <si>
    <t>den</t>
  </si>
  <si>
    <t>odhadovaná četnost jednotek</t>
  </si>
  <si>
    <t>C</t>
  </si>
  <si>
    <t>D</t>
  </si>
  <si>
    <t>Modře - oceňuje uchazeč</t>
  </si>
  <si>
    <t>Hlavní prohlídka mostu</t>
  </si>
  <si>
    <t>most s délkou přemostění &lt; 10 m</t>
  </si>
  <si>
    <t>most s délkou přemostění 10 až 20 m</t>
  </si>
  <si>
    <t>most s délkou přemostění 20 až 50 m</t>
  </si>
  <si>
    <t>most s délkou přemostění 50 až 90 m</t>
  </si>
  <si>
    <t>most s délkou přemostění 90 až 150 m</t>
  </si>
  <si>
    <t>most s délkou přemostění 150 až 250 m</t>
  </si>
  <si>
    <t>Prohlídka mostních ložisek s protokolem podle ČSN EN 1337-10</t>
  </si>
  <si>
    <t>Prohlídka mostních závěrů s protokolem podle TP 86</t>
  </si>
  <si>
    <t>Zpřístupnění mostu plošina velká pronájem ze zahraničí</t>
  </si>
  <si>
    <t>podpěra</t>
  </si>
  <si>
    <t>velké mosty nad 400 a atypická řešení</t>
  </si>
  <si>
    <t>most s délkou přemostění 250 až 400 m</t>
  </si>
  <si>
    <t xml:space="preserve">Zadavatelm předpokládaný počet </t>
  </si>
  <si>
    <t>Zpřístupnění mostu plošina malá a/nebo revizní lávka</t>
  </si>
  <si>
    <t>Obsluha plošin a/nebo revizních lávek a/nebo jiných zařízení sloužících k provedení prohlídky mostu</t>
  </si>
  <si>
    <t>Hlavní prohlídky mostů</t>
  </si>
  <si>
    <t>Mimořádné prohlídky mostů</t>
  </si>
  <si>
    <t>Běžné prohlídky mostů</t>
  </si>
  <si>
    <t>Hlavní  prohlídky mostů</t>
  </si>
  <si>
    <t>Celkem bez DPH (část A) - Hlavní prohlídky mostů</t>
  </si>
  <si>
    <t>Celkem bez DPH (část D) - Mimořádné prohlídky mostů</t>
  </si>
  <si>
    <t>Celkem bez DPH (část C) - Běžné prohlídky mostů</t>
  </si>
  <si>
    <t>Uchazeč ocení ca za množstvení jednotku (m.j.) jednotlivých dílčích částí zakázky odpovídající provedení hlavní, mimořádné, běžné prohlídce mostů a přepožtu zatižitelnosti v rozsahu dle norem, předpisů a zákonů</t>
  </si>
  <si>
    <t xml:space="preserve"> </t>
  </si>
  <si>
    <t>hodinová sazba za vypracování zjednodušené PD (TZ, přehledný výkres, soupis prací, rozpočet) pro opravu 1 mostu  Kč/hod, předpoklad 80 hod/most</t>
  </si>
  <si>
    <t>Celkem bez DPH (část D) - zjednodušená PD</t>
  </si>
  <si>
    <t>Zjednodušená PD - výkon TP</t>
  </si>
  <si>
    <t>Rozpis služeb (soupis prací) VZ:</t>
  </si>
  <si>
    <t>Rámcová dohoda na zpracování hlavních, běžných a mimořádných mostních prohlídek, včetně zpracování přepočtu zatížitelnosti a vypracování zjednodušené projektové dokumentace</t>
  </si>
  <si>
    <t>Rámcová dohoda na zpracování hlavních, běžných a mimořádných mostních prohlídek, včetně zpracování přepočtu zatížitelnosti a vypracování zjednodušené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</si>
</sst>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Kč&quot;_-;\-* #,##0.00&quot; Kč&quot;_-;_-* \-??&quot; Kč&quot;_-;_-@_-"/>
    <numFmt numFmtId="165" formatCode="_-* #,##0&quot; Kč&quot;_-;\-* #,##0&quot; Kč&quot;_-;_-* \-??&quot; Kč&quot;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6"/>
      <color indexed="8"/>
      <name val="Times New Roman"/>
      <family val="1"/>
      <charset val="238"/>
    </font>
    <font>
      <b/>
      <sz val="12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u/>
      <sz val="18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6" fillId="0" borderId="0" applyFill="0" applyBorder="0" applyAlignment="0" applyProtection="0"/>
    <xf numFmtId="0" fontId="2" fillId="0" borderId="0"/>
    <xf numFmtId="0" fontId="10" fillId="0" borderId="0"/>
    <xf numFmtId="0" fontId="16" fillId="0" borderId="0"/>
    <xf numFmtId="0" fontId="18" fillId="2" borderId="0" applyNumberFormat="0" applyFont="0" applyFill="0" applyBorder="0" applyAlignment="0" applyProtection="0">
      <alignment horizontal="right" vertical="center"/>
    </xf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2"/>
    <xf numFmtId="0" fontId="3" fillId="0" borderId="0" xfId="2" applyFont="1" applyAlignment="1">
      <alignment horizontal="left"/>
    </xf>
    <xf numFmtId="3" fontId="2" fillId="0" borderId="0" xfId="2" applyNumberFormat="1"/>
    <xf numFmtId="0" fontId="2" fillId="0" borderId="2" xfId="2" applyBorder="1"/>
    <xf numFmtId="0" fontId="4" fillId="0" borderId="3" xfId="2" applyFont="1" applyBorder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5" fillId="0" borderId="4" xfId="2" applyFont="1" applyBorder="1"/>
    <xf numFmtId="0" fontId="5" fillId="0" borderId="1" xfId="2" applyFont="1" applyBorder="1" applyAlignment="1">
      <alignment wrapText="1"/>
    </xf>
    <xf numFmtId="0" fontId="5" fillId="3" borderId="1" xfId="2" applyFont="1" applyFill="1" applyBorder="1" applyAlignment="1">
      <alignment wrapText="1"/>
    </xf>
    <xf numFmtId="0" fontId="2" fillId="3" borderId="1" xfId="2" applyFill="1" applyBorder="1" applyAlignment="1">
      <alignment horizontal="center" vertical="center"/>
    </xf>
    <xf numFmtId="3" fontId="2" fillId="3" borderId="1" xfId="2" applyNumberFormat="1" applyFill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9" fillId="2" borderId="0" xfId="3" applyFont="1" applyFill="1"/>
    <xf numFmtId="3" fontId="10" fillId="2" borderId="0" xfId="3" applyNumberFormat="1" applyFill="1"/>
    <xf numFmtId="0" fontId="10" fillId="2" borderId="0" xfId="3" applyFill="1"/>
    <xf numFmtId="0" fontId="10" fillId="2" borderId="0" xfId="3" applyFill="1" applyAlignment="1">
      <alignment horizontal="center"/>
    </xf>
    <xf numFmtId="0" fontId="13" fillId="2" borderId="0" xfId="3" applyFont="1" applyFill="1" applyAlignment="1">
      <alignment horizontal="center"/>
    </xf>
    <xf numFmtId="3" fontId="13" fillId="2" borderId="0" xfId="3" applyNumberFormat="1" applyFont="1" applyFill="1" applyAlignment="1">
      <alignment horizontal="center"/>
    </xf>
    <xf numFmtId="0" fontId="14" fillId="2" borderId="0" xfId="3" applyFont="1" applyFill="1"/>
    <xf numFmtId="3" fontId="9" fillId="2" borderId="1" xfId="3" applyNumberFormat="1" applyFont="1" applyFill="1" applyBorder="1" applyAlignment="1">
      <alignment horizontal="center" vertical="center"/>
    </xf>
    <xf numFmtId="0" fontId="10" fillId="4" borderId="1" xfId="3" applyFill="1" applyBorder="1" applyAlignment="1">
      <alignment vertical="center"/>
    </xf>
    <xf numFmtId="3" fontId="10" fillId="2" borderId="1" xfId="3" applyNumberFormat="1" applyFill="1" applyBorder="1" applyAlignment="1">
      <alignment horizontal="center" vertical="center"/>
    </xf>
    <xf numFmtId="0" fontId="10" fillId="2" borderId="0" xfId="3" applyFill="1" applyAlignment="1">
      <alignment vertical="center"/>
    </xf>
    <xf numFmtId="0" fontId="15" fillId="5" borderId="1" xfId="3" applyFont="1" applyFill="1" applyBorder="1" applyAlignment="1">
      <alignment vertical="center"/>
    </xf>
    <xf numFmtId="3" fontId="15" fillId="5" borderId="1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17" fillId="6" borderId="0" xfId="4" applyFont="1" applyFill="1"/>
    <xf numFmtId="3" fontId="16" fillId="6" borderId="0" xfId="4" applyNumberFormat="1" applyFill="1"/>
    <xf numFmtId="165" fontId="8" fillId="2" borderId="0" xfId="1" applyNumberFormat="1" applyFont="1" applyFill="1" applyBorder="1" applyAlignment="1" applyProtection="1"/>
    <xf numFmtId="3" fontId="0" fillId="0" borderId="0" xfId="0" applyNumberFormat="1"/>
    <xf numFmtId="3" fontId="9" fillId="0" borderId="1" xfId="0" applyNumberFormat="1" applyFont="1" applyBorder="1"/>
    <xf numFmtId="3" fontId="0" fillId="0" borderId="1" xfId="0" applyNumberForma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horizontal="center" vertical="center" wrapText="1"/>
    </xf>
    <xf numFmtId="0" fontId="5" fillId="7" borderId="0" xfId="2" applyFont="1" applyFill="1" applyAlignment="1">
      <alignment horizontal="center"/>
    </xf>
    <xf numFmtId="3" fontId="1" fillId="0" borderId="6" xfId="0" applyNumberFormat="1" applyFont="1" applyBorder="1"/>
    <xf numFmtId="3" fontId="5" fillId="3" borderId="1" xfId="2" applyNumberFormat="1" applyFont="1" applyFill="1" applyBorder="1" applyAlignment="1">
      <alignment horizontal="right" vertical="center"/>
    </xf>
    <xf numFmtId="0" fontId="14" fillId="5" borderId="7" xfId="0" applyFont="1" applyFill="1" applyBorder="1"/>
    <xf numFmtId="3" fontId="10" fillId="2" borderId="0" xfId="3" applyNumberFormat="1" applyFill="1" applyAlignment="1">
      <alignment vertical="center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horizontal="center" vertical="center"/>
    </xf>
    <xf numFmtId="0" fontId="19" fillId="5" borderId="8" xfId="2" applyFont="1" applyFill="1" applyBorder="1" applyAlignment="1">
      <alignment wrapText="1"/>
    </xf>
    <xf numFmtId="0" fontId="1" fillId="5" borderId="8" xfId="0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3" fontId="4" fillId="3" borderId="5" xfId="2" applyNumberFormat="1" applyFont="1" applyFill="1" applyBorder="1" applyAlignment="1">
      <alignment horizontal="center" vertical="center" wrapText="1"/>
    </xf>
    <xf numFmtId="3" fontId="2" fillId="3" borderId="9" xfId="2" applyNumberFormat="1" applyFill="1" applyBorder="1" applyAlignment="1">
      <alignment horizontal="right" vertical="center"/>
    </xf>
    <xf numFmtId="4" fontId="2" fillId="3" borderId="9" xfId="2" applyNumberFormat="1" applyFill="1" applyBorder="1" applyAlignment="1">
      <alignment horizontal="right" vertical="center"/>
    </xf>
    <xf numFmtId="3" fontId="2" fillId="0" borderId="9" xfId="2" applyNumberFormat="1" applyFont="1" applyBorder="1" applyAlignment="1">
      <alignment horizontal="right" vertical="center"/>
    </xf>
    <xf numFmtId="3" fontId="2" fillId="0" borderId="0" xfId="2" applyNumberFormat="1" applyAlignment="1">
      <alignment horizontal="right"/>
    </xf>
    <xf numFmtId="3" fontId="4" fillId="0" borderId="3" xfId="2" applyNumberFormat="1" applyFont="1" applyBorder="1" applyAlignment="1">
      <alignment horizontal="right" vertical="center" wrapText="1"/>
    </xf>
    <xf numFmtId="3" fontId="0" fillId="7" borderId="1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right" wrapText="1"/>
    </xf>
    <xf numFmtId="3" fontId="2" fillId="0" borderId="1" xfId="2" applyNumberFormat="1" applyFont="1" applyBorder="1" applyAlignment="1">
      <alignment horizontal="right" vertical="center"/>
    </xf>
    <xf numFmtId="3" fontId="22" fillId="7" borderId="1" xfId="0" applyNumberFormat="1" applyFont="1" applyFill="1" applyBorder="1" applyAlignment="1">
      <alignment horizontal="right"/>
    </xf>
    <xf numFmtId="3" fontId="24" fillId="2" borderId="0" xfId="3" applyNumberFormat="1" applyFont="1" applyFill="1"/>
    <xf numFmtId="0" fontId="10" fillId="4" borderId="1" xfId="3" applyFont="1" applyFill="1" applyBorder="1" applyAlignment="1">
      <alignment vertical="center"/>
    </xf>
    <xf numFmtId="0" fontId="11" fillId="8" borderId="0" xfId="3" applyFont="1" applyFill="1" applyAlignment="1">
      <alignment horizontal="center" wrapText="1"/>
    </xf>
    <xf numFmtId="0" fontId="12" fillId="2" borderId="0" xfId="3" applyFont="1" applyFill="1" applyAlignment="1">
      <alignment horizontal="center"/>
    </xf>
    <xf numFmtId="0" fontId="12" fillId="0" borderId="0" xfId="3" applyFont="1" applyAlignment="1"/>
    <xf numFmtId="0" fontId="13" fillId="2" borderId="0" xfId="3" applyFont="1" applyFill="1" applyAlignment="1">
      <alignment horizontal="center"/>
    </xf>
    <xf numFmtId="0" fontId="20" fillId="0" borderId="10" xfId="2" applyFont="1" applyBorder="1" applyAlignment="1">
      <alignment horizontal="center"/>
    </xf>
    <xf numFmtId="0" fontId="5" fillId="3" borderId="1" xfId="2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</cellXfs>
  <cellStyles count="6">
    <cellStyle name="Měna 2" xfId="1"/>
    <cellStyle name="Normální" xfId="0" builtinId="0"/>
    <cellStyle name="Normální 2" xfId="2"/>
    <cellStyle name="Normální 2 2" xfId="3"/>
    <cellStyle name="Normální 3" xfId="4"/>
    <cellStyle name="Styl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2" sqref="A2:D2"/>
    </sheetView>
  </sheetViews>
  <sheetFormatPr defaultRowHeight="12.75" x14ac:dyDescent="0.2"/>
  <cols>
    <col min="1" max="1" width="53.140625" style="17" bestFit="1" customWidth="1"/>
    <col min="2" max="2" width="12.140625" style="16" customWidth="1"/>
    <col min="3" max="3" width="17" style="16" customWidth="1"/>
    <col min="4" max="4" width="16.28515625" style="16" bestFit="1" customWidth="1"/>
    <col min="5" max="5" width="20.28515625" style="17" customWidth="1"/>
    <col min="6" max="6" width="17.28515625" style="17" customWidth="1"/>
    <col min="7" max="16384" width="9.140625" style="17"/>
  </cols>
  <sheetData>
    <row r="1" spans="1:6" ht="15" x14ac:dyDescent="0.25">
      <c r="A1" s="15" t="s">
        <v>10</v>
      </c>
    </row>
    <row r="2" spans="1:6" ht="87.75" customHeight="1" x14ac:dyDescent="0.35">
      <c r="A2" s="62" t="s">
        <v>54</v>
      </c>
      <c r="B2" s="62"/>
      <c r="C2" s="62"/>
      <c r="D2" s="62"/>
    </row>
    <row r="3" spans="1:6" ht="15" x14ac:dyDescent="0.2">
      <c r="A3" s="63"/>
      <c r="B3" s="64"/>
      <c r="C3" s="64"/>
      <c r="D3" s="64"/>
    </row>
    <row r="4" spans="1:6" x14ac:dyDescent="0.2">
      <c r="A4" s="18"/>
    </row>
    <row r="6" spans="1:6" ht="15.75" x14ac:dyDescent="0.25">
      <c r="A6" s="65" t="s">
        <v>11</v>
      </c>
      <c r="B6" s="65"/>
      <c r="C6" s="65"/>
      <c r="D6" s="65"/>
    </row>
    <row r="7" spans="1:6" ht="15.75" x14ac:dyDescent="0.25">
      <c r="A7" s="19"/>
      <c r="B7" s="20"/>
      <c r="C7" s="20"/>
      <c r="D7" s="20"/>
    </row>
    <row r="8" spans="1:6" ht="18.75" x14ac:dyDescent="0.3">
      <c r="A8" s="21" t="s">
        <v>12</v>
      </c>
    </row>
    <row r="9" spans="1:6" ht="15" x14ac:dyDescent="0.25">
      <c r="A9" s="15"/>
    </row>
    <row r="10" spans="1:6" ht="14.25" customHeight="1" x14ac:dyDescent="0.25">
      <c r="A10" s="15"/>
    </row>
    <row r="11" spans="1:6" ht="24" customHeight="1" x14ac:dyDescent="0.2">
      <c r="B11" s="22" t="s">
        <v>13</v>
      </c>
      <c r="C11" s="22" t="s">
        <v>14</v>
      </c>
      <c r="D11" s="22" t="s">
        <v>15</v>
      </c>
    </row>
    <row r="12" spans="1:6" s="25" customFormat="1" ht="21.75" customHeight="1" x14ac:dyDescent="0.25">
      <c r="A12" s="23" t="s">
        <v>40</v>
      </c>
      <c r="B12" s="24">
        <f>'II. Rozpis služeb RD'!I24</f>
        <v>0</v>
      </c>
      <c r="C12" s="24">
        <f>B12*0.21</f>
        <v>0</v>
      </c>
      <c r="D12" s="24">
        <f>B12+C12</f>
        <v>0</v>
      </c>
    </row>
    <row r="13" spans="1:6" s="25" customFormat="1" ht="21.75" customHeight="1" x14ac:dyDescent="0.25">
      <c r="A13" s="23" t="s">
        <v>41</v>
      </c>
      <c r="B13" s="24">
        <f>'II. Rozpis služeb RD'!I44</f>
        <v>0</v>
      </c>
      <c r="C13" s="24">
        <f>B13*0.21</f>
        <v>0</v>
      </c>
      <c r="D13" s="24">
        <f>B13+C13</f>
        <v>0</v>
      </c>
    </row>
    <row r="14" spans="1:6" s="25" customFormat="1" ht="21.75" customHeight="1" x14ac:dyDescent="0.25">
      <c r="A14" s="23" t="s">
        <v>42</v>
      </c>
      <c r="B14" s="24">
        <f>'II. Rozpis služeb RD'!I62</f>
        <v>0</v>
      </c>
      <c r="C14" s="24">
        <f>B14*0.21</f>
        <v>0</v>
      </c>
      <c r="D14" s="24">
        <f>B14+C14</f>
        <v>0</v>
      </c>
    </row>
    <row r="15" spans="1:6" s="25" customFormat="1" ht="21.75" customHeight="1" x14ac:dyDescent="0.25">
      <c r="A15" s="61" t="s">
        <v>51</v>
      </c>
      <c r="B15" s="24">
        <f>'II. Rozpis služeb RD'!G67</f>
        <v>0</v>
      </c>
      <c r="C15" s="24">
        <f>B15*0.21</f>
        <v>0</v>
      </c>
      <c r="D15" s="24">
        <f>B15+C15</f>
        <v>0</v>
      </c>
    </row>
    <row r="16" spans="1:6" s="28" customFormat="1" ht="21.75" customHeight="1" x14ac:dyDescent="0.25">
      <c r="A16" s="26" t="s">
        <v>16</v>
      </c>
      <c r="B16" s="27">
        <f>SUM(B12:B15)</f>
        <v>0</v>
      </c>
      <c r="C16" s="27" t="s">
        <v>9</v>
      </c>
      <c r="D16" s="27" t="s">
        <v>9</v>
      </c>
      <c r="E16" s="42"/>
      <c r="F16" s="25"/>
    </row>
    <row r="17" spans="1:6" s="28" customFormat="1" ht="21.75" customHeight="1" x14ac:dyDescent="0.25">
      <c r="A17" s="26" t="s">
        <v>17</v>
      </c>
      <c r="B17" s="27" t="s">
        <v>9</v>
      </c>
      <c r="C17" s="27">
        <f>SUM(C12:C16)</f>
        <v>0</v>
      </c>
      <c r="D17" s="27" t="s">
        <v>9</v>
      </c>
      <c r="E17" s="25"/>
      <c r="F17" s="25"/>
    </row>
    <row r="18" spans="1:6" s="28" customFormat="1" ht="21.75" customHeight="1" x14ac:dyDescent="0.25">
      <c r="A18" s="26" t="s">
        <v>18</v>
      </c>
      <c r="B18" s="27" t="s">
        <v>9</v>
      </c>
      <c r="C18" s="27" t="s">
        <v>9</v>
      </c>
      <c r="D18" s="27">
        <f>SUM(D12:D17)</f>
        <v>0</v>
      </c>
      <c r="F18" s="25"/>
    </row>
    <row r="19" spans="1:6" ht="15" x14ac:dyDescent="0.25">
      <c r="A19" s="29"/>
      <c r="B19" s="30"/>
      <c r="C19" s="30"/>
      <c r="D19" s="30"/>
      <c r="E19" s="31"/>
      <c r="F19" s="25"/>
    </row>
    <row r="20" spans="1:6" x14ac:dyDescent="0.2">
      <c r="F20" s="25"/>
    </row>
    <row r="21" spans="1:6" x14ac:dyDescent="0.2">
      <c r="B21" s="60"/>
      <c r="F21" s="25"/>
    </row>
    <row r="22" spans="1:6" x14ac:dyDescent="0.2">
      <c r="F22" s="25"/>
    </row>
    <row r="23" spans="1:6" x14ac:dyDescent="0.2">
      <c r="F23" s="25"/>
    </row>
    <row r="24" spans="1:6" x14ac:dyDescent="0.2">
      <c r="F24" s="25"/>
    </row>
  </sheetData>
  <mergeCells count="3">
    <mergeCell ref="A2:D2"/>
    <mergeCell ref="A3:D3"/>
    <mergeCell ref="A6:D6"/>
  </mergeCells>
  <phoneticPr fontId="21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workbookViewId="0">
      <selection activeCell="K18" sqref="K18"/>
    </sheetView>
  </sheetViews>
  <sheetFormatPr defaultRowHeight="15" x14ac:dyDescent="0.25"/>
  <cols>
    <col min="3" max="3" width="38.140625" customWidth="1"/>
    <col min="6" max="6" width="9.140625" style="56"/>
    <col min="7" max="7" width="12.7109375" style="32" bestFit="1" customWidth="1"/>
    <col min="8" max="8" width="14.7109375" customWidth="1"/>
    <col min="9" max="9" width="14.5703125" customWidth="1"/>
  </cols>
  <sheetData>
    <row r="2" spans="2:9" s="3" customFormat="1" ht="20.25" x14ac:dyDescent="0.3">
      <c r="B2" s="14" t="s">
        <v>52</v>
      </c>
      <c r="C2" s="4"/>
      <c r="F2" s="53"/>
      <c r="G2" s="5"/>
    </row>
    <row r="3" spans="2:9" s="3" customFormat="1" ht="93.75" customHeight="1" x14ac:dyDescent="0.3">
      <c r="B3" s="69" t="s">
        <v>53</v>
      </c>
      <c r="C3" s="69"/>
      <c r="D3" s="69"/>
      <c r="E3" s="69"/>
      <c r="F3" s="53"/>
      <c r="G3" s="5"/>
    </row>
    <row r="4" spans="2:9" s="3" customFormat="1" ht="20.25" x14ac:dyDescent="0.3">
      <c r="C4" s="4"/>
      <c r="F4" s="53"/>
      <c r="G4" s="5"/>
    </row>
    <row r="5" spans="2:9" s="3" customFormat="1" ht="15" customHeight="1" x14ac:dyDescent="0.2">
      <c r="C5" s="38" t="s">
        <v>23</v>
      </c>
      <c r="F5" s="53"/>
      <c r="G5" s="5"/>
    </row>
    <row r="6" spans="2:9" ht="42.75" customHeight="1" x14ac:dyDescent="0.25">
      <c r="B6" s="68" t="s">
        <v>47</v>
      </c>
      <c r="C6" s="68"/>
      <c r="D6" s="68"/>
      <c r="E6" s="68"/>
      <c r="F6" s="68"/>
      <c r="G6" s="68"/>
      <c r="H6" s="68"/>
      <c r="I6" s="68"/>
    </row>
    <row r="7" spans="2:9" ht="15.75" thickBot="1" x14ac:dyDescent="0.3"/>
    <row r="8" spans="2:9" ht="16.5" thickBot="1" x14ac:dyDescent="0.3">
      <c r="B8" s="46" t="s">
        <v>7</v>
      </c>
      <c r="C8" s="45" t="s">
        <v>43</v>
      </c>
      <c r="D8" s="66"/>
      <c r="E8" s="66"/>
      <c r="F8" s="66"/>
      <c r="G8" s="66"/>
      <c r="H8" s="3"/>
      <c r="I8" s="5"/>
    </row>
    <row r="9" spans="2:9" ht="39" thickBot="1" x14ac:dyDescent="0.3">
      <c r="B9" s="6"/>
      <c r="C9" s="7" t="s">
        <v>0</v>
      </c>
      <c r="D9" s="8" t="s">
        <v>1</v>
      </c>
      <c r="E9" s="8" t="s">
        <v>2</v>
      </c>
      <c r="F9" s="54" t="s">
        <v>3</v>
      </c>
      <c r="G9" s="37" t="s">
        <v>4</v>
      </c>
      <c r="H9" s="47" t="s">
        <v>37</v>
      </c>
      <c r="I9" s="49" t="s">
        <v>4</v>
      </c>
    </row>
    <row r="10" spans="2:9" x14ac:dyDescent="0.25">
      <c r="B10" s="9">
        <v>1</v>
      </c>
      <c r="C10" s="10" t="s">
        <v>24</v>
      </c>
      <c r="D10" s="44"/>
      <c r="E10" s="44"/>
      <c r="F10" s="58"/>
      <c r="G10" s="52"/>
      <c r="H10" s="12"/>
      <c r="I10" s="50"/>
    </row>
    <row r="11" spans="2:9" x14ac:dyDescent="0.25">
      <c r="B11" s="9"/>
      <c r="C11" s="43" t="s">
        <v>25</v>
      </c>
      <c r="D11" s="44">
        <v>1</v>
      </c>
      <c r="E11" s="44" t="s">
        <v>6</v>
      </c>
      <c r="F11" s="59"/>
      <c r="G11" s="52">
        <f t="shared" ref="G11:G23" si="0">D11*F11</f>
        <v>0</v>
      </c>
      <c r="H11" s="12">
        <v>1676</v>
      </c>
      <c r="I11" s="51">
        <f t="shared" ref="I11:I23" si="1">F11*H11</f>
        <v>0</v>
      </c>
    </row>
    <row r="12" spans="2:9" x14ac:dyDescent="0.25">
      <c r="B12" s="9"/>
      <c r="C12" s="43" t="s">
        <v>26</v>
      </c>
      <c r="D12" s="44">
        <v>1</v>
      </c>
      <c r="E12" s="44" t="s">
        <v>6</v>
      </c>
      <c r="F12" s="59"/>
      <c r="G12" s="52">
        <f t="shared" si="0"/>
        <v>0</v>
      </c>
      <c r="H12" s="12">
        <v>235</v>
      </c>
      <c r="I12" s="51">
        <f t="shared" si="1"/>
        <v>0</v>
      </c>
    </row>
    <row r="13" spans="2:9" x14ac:dyDescent="0.25">
      <c r="B13" s="9"/>
      <c r="C13" s="43" t="s">
        <v>27</v>
      </c>
      <c r="D13" s="44">
        <v>1</v>
      </c>
      <c r="E13" s="44" t="s">
        <v>6</v>
      </c>
      <c r="F13" s="59"/>
      <c r="G13" s="52">
        <f t="shared" si="0"/>
        <v>0</v>
      </c>
      <c r="H13" s="12">
        <v>157</v>
      </c>
      <c r="I13" s="51">
        <f t="shared" si="1"/>
        <v>0</v>
      </c>
    </row>
    <row r="14" spans="2:9" x14ac:dyDescent="0.25">
      <c r="B14" s="9"/>
      <c r="C14" s="43" t="s">
        <v>28</v>
      </c>
      <c r="D14" s="44">
        <v>1</v>
      </c>
      <c r="E14" s="44" t="s">
        <v>6</v>
      </c>
      <c r="F14" s="59"/>
      <c r="G14" s="52">
        <f t="shared" si="0"/>
        <v>0</v>
      </c>
      <c r="H14" s="12">
        <v>113</v>
      </c>
      <c r="I14" s="51">
        <f t="shared" si="1"/>
        <v>0</v>
      </c>
    </row>
    <row r="15" spans="2:9" x14ac:dyDescent="0.25">
      <c r="B15" s="9"/>
      <c r="C15" s="43" t="s">
        <v>29</v>
      </c>
      <c r="D15" s="44">
        <v>1</v>
      </c>
      <c r="E15" s="44" t="s">
        <v>6</v>
      </c>
      <c r="F15" s="59"/>
      <c r="G15" s="52">
        <f t="shared" si="0"/>
        <v>0</v>
      </c>
      <c r="H15" s="12">
        <v>25</v>
      </c>
      <c r="I15" s="51">
        <f t="shared" si="1"/>
        <v>0</v>
      </c>
    </row>
    <row r="16" spans="2:9" x14ac:dyDescent="0.25">
      <c r="B16" s="9"/>
      <c r="C16" s="43" t="s">
        <v>30</v>
      </c>
      <c r="D16" s="44">
        <v>1</v>
      </c>
      <c r="E16" s="44" t="s">
        <v>6</v>
      </c>
      <c r="F16" s="59"/>
      <c r="G16" s="52">
        <f t="shared" si="0"/>
        <v>0</v>
      </c>
      <c r="H16" s="12">
        <v>10</v>
      </c>
      <c r="I16" s="51">
        <f t="shared" si="1"/>
        <v>0</v>
      </c>
    </row>
    <row r="17" spans="2:11" x14ac:dyDescent="0.25">
      <c r="B17" s="9"/>
      <c r="C17" s="43" t="s">
        <v>36</v>
      </c>
      <c r="D17" s="44">
        <v>1</v>
      </c>
      <c r="E17" s="44" t="s">
        <v>6</v>
      </c>
      <c r="F17" s="59"/>
      <c r="G17" s="52">
        <f t="shared" si="0"/>
        <v>0</v>
      </c>
      <c r="H17" s="12">
        <v>5</v>
      </c>
      <c r="I17" s="51">
        <f t="shared" si="1"/>
        <v>0</v>
      </c>
    </row>
    <row r="18" spans="2:11" x14ac:dyDescent="0.25">
      <c r="B18" s="9"/>
      <c r="C18" s="43" t="s">
        <v>35</v>
      </c>
      <c r="D18" s="44">
        <v>1</v>
      </c>
      <c r="E18" s="44" t="s">
        <v>5</v>
      </c>
      <c r="F18" s="59"/>
      <c r="G18" s="52">
        <f>D18*F18</f>
        <v>0</v>
      </c>
      <c r="H18" s="48">
        <v>100</v>
      </c>
      <c r="I18" s="51">
        <f t="shared" si="1"/>
        <v>0</v>
      </c>
      <c r="K18">
        <f>SUM(H11:H17)</f>
        <v>2221</v>
      </c>
    </row>
    <row r="19" spans="2:11" ht="26.25" x14ac:dyDescent="0.25">
      <c r="B19" s="9">
        <v>2</v>
      </c>
      <c r="C19" s="10" t="s">
        <v>31</v>
      </c>
      <c r="D19" s="44">
        <v>1</v>
      </c>
      <c r="E19" s="44" t="s">
        <v>34</v>
      </c>
      <c r="F19" s="59"/>
      <c r="G19" s="52">
        <f t="shared" si="0"/>
        <v>0</v>
      </c>
      <c r="H19" s="12">
        <v>60</v>
      </c>
      <c r="I19" s="51">
        <f t="shared" si="1"/>
        <v>0</v>
      </c>
    </row>
    <row r="20" spans="2:11" ht="26.25" x14ac:dyDescent="0.25">
      <c r="B20" s="9">
        <v>3</v>
      </c>
      <c r="C20" s="10" t="s">
        <v>32</v>
      </c>
      <c r="D20" s="44">
        <v>1</v>
      </c>
      <c r="E20" s="44" t="s">
        <v>6</v>
      </c>
      <c r="F20" s="59"/>
      <c r="G20" s="52">
        <f t="shared" si="0"/>
        <v>0</v>
      </c>
      <c r="H20" s="12">
        <v>60</v>
      </c>
      <c r="I20" s="51">
        <f t="shared" si="1"/>
        <v>0</v>
      </c>
    </row>
    <row r="21" spans="2:11" ht="26.25" x14ac:dyDescent="0.25">
      <c r="B21" s="9">
        <v>4</v>
      </c>
      <c r="C21" s="10" t="s">
        <v>38</v>
      </c>
      <c r="D21" s="44">
        <v>1</v>
      </c>
      <c r="E21" s="44" t="s">
        <v>19</v>
      </c>
      <c r="F21" s="59"/>
      <c r="G21" s="52">
        <f t="shared" si="0"/>
        <v>0</v>
      </c>
      <c r="H21" s="12">
        <v>120</v>
      </c>
      <c r="I21" s="51">
        <f t="shared" si="1"/>
        <v>0</v>
      </c>
    </row>
    <row r="22" spans="2:11" ht="26.25" x14ac:dyDescent="0.25">
      <c r="B22" s="9">
        <v>5</v>
      </c>
      <c r="C22" s="10" t="s">
        <v>33</v>
      </c>
      <c r="D22" s="44">
        <v>1</v>
      </c>
      <c r="E22" s="44" t="s">
        <v>19</v>
      </c>
      <c r="F22" s="59"/>
      <c r="G22" s="52">
        <f>D22*F22</f>
        <v>0</v>
      </c>
      <c r="H22" s="12">
        <v>80</v>
      </c>
      <c r="I22" s="51">
        <f>F22*H22</f>
        <v>0</v>
      </c>
    </row>
    <row r="23" spans="2:11" ht="39" x14ac:dyDescent="0.25">
      <c r="B23" s="9">
        <v>6</v>
      </c>
      <c r="C23" s="10" t="s">
        <v>39</v>
      </c>
      <c r="D23" s="44">
        <v>1</v>
      </c>
      <c r="E23" s="44" t="s">
        <v>5</v>
      </c>
      <c r="F23" s="59"/>
      <c r="G23" s="52">
        <f t="shared" si="0"/>
        <v>0</v>
      </c>
      <c r="H23" s="12">
        <v>250</v>
      </c>
      <c r="I23" s="51">
        <f t="shared" si="1"/>
        <v>0</v>
      </c>
    </row>
    <row r="24" spans="2:11" ht="40.5" customHeight="1" x14ac:dyDescent="0.25">
      <c r="F24" s="67" t="s">
        <v>44</v>
      </c>
      <c r="G24" s="67"/>
      <c r="H24" s="67"/>
      <c r="I24" s="40">
        <f>SUM(I11:I23)</f>
        <v>0</v>
      </c>
    </row>
    <row r="27" spans="2:11" ht="15.75" thickBot="1" x14ac:dyDescent="0.3"/>
    <row r="28" spans="2:11" ht="16.5" thickBot="1" x14ac:dyDescent="0.3">
      <c r="B28" s="46" t="s">
        <v>8</v>
      </c>
      <c r="C28" s="45" t="s">
        <v>41</v>
      </c>
      <c r="D28" s="66"/>
      <c r="E28" s="66"/>
      <c r="F28" s="66"/>
      <c r="G28" s="66"/>
      <c r="H28" s="3"/>
      <c r="I28" s="5"/>
    </row>
    <row r="29" spans="2:11" ht="39" thickBot="1" x14ac:dyDescent="0.3">
      <c r="B29" s="6"/>
      <c r="C29" s="7" t="s">
        <v>0</v>
      </c>
      <c r="D29" s="8" t="s">
        <v>1</v>
      </c>
      <c r="E29" s="8" t="s">
        <v>2</v>
      </c>
      <c r="F29" s="54" t="s">
        <v>3</v>
      </c>
      <c r="G29" s="37" t="s">
        <v>4</v>
      </c>
      <c r="H29" s="47" t="s">
        <v>37</v>
      </c>
      <c r="I29" s="49" t="s">
        <v>4</v>
      </c>
    </row>
    <row r="30" spans="2:11" x14ac:dyDescent="0.25">
      <c r="B30" s="9">
        <v>1</v>
      </c>
      <c r="C30" s="10" t="s">
        <v>24</v>
      </c>
      <c r="D30" s="44"/>
      <c r="E30" s="44"/>
      <c r="F30" s="58"/>
      <c r="G30" s="52"/>
      <c r="H30" s="12"/>
      <c r="I30" s="50"/>
    </row>
    <row r="31" spans="2:11" x14ac:dyDescent="0.25">
      <c r="B31" s="9"/>
      <c r="C31" s="43" t="s">
        <v>25</v>
      </c>
      <c r="D31" s="44">
        <v>1</v>
      </c>
      <c r="E31" s="44" t="s">
        <v>6</v>
      </c>
      <c r="F31" s="59"/>
      <c r="G31" s="52">
        <f t="shared" ref="G31:G37" si="2">D31*F31</f>
        <v>0</v>
      </c>
      <c r="H31" s="12">
        <v>185</v>
      </c>
      <c r="I31" s="51">
        <f t="shared" ref="I31:I43" si="3">F31*H31</f>
        <v>0</v>
      </c>
      <c r="K31" t="s">
        <v>48</v>
      </c>
    </row>
    <row r="32" spans="2:11" x14ac:dyDescent="0.25">
      <c r="B32" s="9"/>
      <c r="C32" s="43" t="s">
        <v>26</v>
      </c>
      <c r="D32" s="44">
        <v>1</v>
      </c>
      <c r="E32" s="44" t="s">
        <v>6</v>
      </c>
      <c r="F32" s="59"/>
      <c r="G32" s="52">
        <f t="shared" si="2"/>
        <v>0</v>
      </c>
      <c r="H32" s="12">
        <v>30</v>
      </c>
      <c r="I32" s="51">
        <f t="shared" si="3"/>
        <v>0</v>
      </c>
    </row>
    <row r="33" spans="2:11" x14ac:dyDescent="0.25">
      <c r="B33" s="9"/>
      <c r="C33" s="43" t="s">
        <v>27</v>
      </c>
      <c r="D33" s="44">
        <v>1</v>
      </c>
      <c r="E33" s="44" t="s">
        <v>6</v>
      </c>
      <c r="F33" s="59"/>
      <c r="G33" s="52">
        <f t="shared" si="2"/>
        <v>0</v>
      </c>
      <c r="H33" s="12">
        <v>12</v>
      </c>
      <c r="I33" s="51">
        <f t="shared" si="3"/>
        <v>0</v>
      </c>
    </row>
    <row r="34" spans="2:11" x14ac:dyDescent="0.25">
      <c r="B34" s="9"/>
      <c r="C34" s="43" t="s">
        <v>28</v>
      </c>
      <c r="D34" s="44">
        <v>1</v>
      </c>
      <c r="E34" s="44" t="s">
        <v>6</v>
      </c>
      <c r="F34" s="59"/>
      <c r="G34" s="52">
        <f t="shared" si="2"/>
        <v>0</v>
      </c>
      <c r="H34" s="12">
        <v>10</v>
      </c>
      <c r="I34" s="51">
        <f t="shared" si="3"/>
        <v>0</v>
      </c>
    </row>
    <row r="35" spans="2:11" x14ac:dyDescent="0.25">
      <c r="B35" s="9"/>
      <c r="C35" s="43" t="s">
        <v>29</v>
      </c>
      <c r="D35" s="44">
        <v>1</v>
      </c>
      <c r="E35" s="44" t="s">
        <v>6</v>
      </c>
      <c r="F35" s="59"/>
      <c r="G35" s="52">
        <f t="shared" si="2"/>
        <v>0</v>
      </c>
      <c r="H35" s="12">
        <v>2</v>
      </c>
      <c r="I35" s="51">
        <f t="shared" si="3"/>
        <v>0</v>
      </c>
    </row>
    <row r="36" spans="2:11" x14ac:dyDescent="0.25">
      <c r="B36" s="9"/>
      <c r="C36" s="43" t="s">
        <v>30</v>
      </c>
      <c r="D36" s="44">
        <v>1</v>
      </c>
      <c r="E36" s="44" t="s">
        <v>6</v>
      </c>
      <c r="F36" s="59"/>
      <c r="G36" s="52">
        <f t="shared" si="2"/>
        <v>0</v>
      </c>
      <c r="H36" s="12">
        <v>1</v>
      </c>
      <c r="I36" s="51">
        <f t="shared" si="3"/>
        <v>0</v>
      </c>
    </row>
    <row r="37" spans="2:11" x14ac:dyDescent="0.25">
      <c r="B37" s="9"/>
      <c r="C37" s="43" t="s">
        <v>36</v>
      </c>
      <c r="D37" s="44">
        <v>1</v>
      </c>
      <c r="E37" s="44" t="s">
        <v>6</v>
      </c>
      <c r="F37" s="59"/>
      <c r="G37" s="52">
        <f t="shared" si="2"/>
        <v>0</v>
      </c>
      <c r="H37" s="12">
        <v>1</v>
      </c>
      <c r="I37" s="51">
        <f t="shared" si="3"/>
        <v>0</v>
      </c>
      <c r="K37">
        <f>SUM(H31:H37)</f>
        <v>241</v>
      </c>
    </row>
    <row r="38" spans="2:11" x14ac:dyDescent="0.25">
      <c r="B38" s="9"/>
      <c r="C38" s="43" t="s">
        <v>35</v>
      </c>
      <c r="D38" s="44">
        <v>1</v>
      </c>
      <c r="E38" s="44" t="s">
        <v>5</v>
      </c>
      <c r="F38" s="59"/>
      <c r="G38" s="52">
        <f t="shared" ref="G38:G43" si="4">D38*F38</f>
        <v>0</v>
      </c>
      <c r="H38" s="48">
        <v>150</v>
      </c>
      <c r="I38" s="51">
        <f t="shared" si="3"/>
        <v>0</v>
      </c>
    </row>
    <row r="39" spans="2:11" ht="26.25" x14ac:dyDescent="0.25">
      <c r="B39" s="9">
        <v>2</v>
      </c>
      <c r="C39" s="10" t="s">
        <v>31</v>
      </c>
      <c r="D39" s="44">
        <v>1</v>
      </c>
      <c r="E39" s="44" t="s">
        <v>34</v>
      </c>
      <c r="F39" s="59"/>
      <c r="G39" s="52">
        <f t="shared" si="4"/>
        <v>0</v>
      </c>
      <c r="H39" s="12">
        <v>20</v>
      </c>
      <c r="I39" s="51">
        <f t="shared" si="3"/>
        <v>0</v>
      </c>
    </row>
    <row r="40" spans="2:11" ht="26.25" x14ac:dyDescent="0.25">
      <c r="B40" s="9">
        <v>3</v>
      </c>
      <c r="C40" s="10" t="s">
        <v>32</v>
      </c>
      <c r="D40" s="44">
        <v>1</v>
      </c>
      <c r="E40" s="44" t="s">
        <v>6</v>
      </c>
      <c r="F40" s="59"/>
      <c r="G40" s="52">
        <f t="shared" si="4"/>
        <v>0</v>
      </c>
      <c r="H40" s="12">
        <v>20</v>
      </c>
      <c r="I40" s="51">
        <f t="shared" si="3"/>
        <v>0</v>
      </c>
    </row>
    <row r="41" spans="2:11" ht="26.25" x14ac:dyDescent="0.25">
      <c r="B41" s="9">
        <v>4</v>
      </c>
      <c r="C41" s="10" t="s">
        <v>38</v>
      </c>
      <c r="D41" s="44">
        <v>1</v>
      </c>
      <c r="E41" s="44" t="s">
        <v>19</v>
      </c>
      <c r="F41" s="59"/>
      <c r="G41" s="52">
        <f t="shared" si="4"/>
        <v>0</v>
      </c>
      <c r="H41" s="12">
        <v>40</v>
      </c>
      <c r="I41" s="51">
        <f t="shared" si="3"/>
        <v>0</v>
      </c>
    </row>
    <row r="42" spans="2:11" ht="26.25" x14ac:dyDescent="0.25">
      <c r="B42" s="9">
        <v>5</v>
      </c>
      <c r="C42" s="10" t="s">
        <v>33</v>
      </c>
      <c r="D42" s="44">
        <v>1</v>
      </c>
      <c r="E42" s="44" t="s">
        <v>19</v>
      </c>
      <c r="F42" s="59"/>
      <c r="G42" s="52">
        <f t="shared" si="4"/>
        <v>0</v>
      </c>
      <c r="H42" s="12">
        <v>20</v>
      </c>
      <c r="I42" s="51">
        <f t="shared" si="3"/>
        <v>0</v>
      </c>
    </row>
    <row r="43" spans="2:11" ht="39" x14ac:dyDescent="0.25">
      <c r="B43" s="9">
        <v>6</v>
      </c>
      <c r="C43" s="10" t="s">
        <v>39</v>
      </c>
      <c r="D43" s="44">
        <v>1</v>
      </c>
      <c r="E43" s="44" t="s">
        <v>5</v>
      </c>
      <c r="F43" s="59"/>
      <c r="G43" s="52">
        <f t="shared" si="4"/>
        <v>0</v>
      </c>
      <c r="H43" s="12">
        <v>90</v>
      </c>
      <c r="I43" s="51">
        <f t="shared" si="3"/>
        <v>0</v>
      </c>
    </row>
    <row r="44" spans="2:11" ht="29.25" customHeight="1" x14ac:dyDescent="0.25">
      <c r="F44" s="67" t="s">
        <v>45</v>
      </c>
      <c r="G44" s="67"/>
      <c r="H44" s="67"/>
      <c r="I44" s="40">
        <f>SUM(I31:I43)</f>
        <v>0</v>
      </c>
    </row>
    <row r="45" spans="2:11" ht="15.75" thickBot="1" x14ac:dyDescent="0.3"/>
    <row r="46" spans="2:11" ht="16.5" thickBot="1" x14ac:dyDescent="0.3">
      <c r="B46" s="46" t="s">
        <v>21</v>
      </c>
      <c r="C46" s="45" t="s">
        <v>42</v>
      </c>
      <c r="D46" s="66"/>
      <c r="E46" s="66"/>
      <c r="F46" s="66"/>
      <c r="G46" s="66"/>
      <c r="H46" s="3"/>
      <c r="I46" s="5"/>
    </row>
    <row r="47" spans="2:11" ht="39" thickBot="1" x14ac:dyDescent="0.3">
      <c r="B47" s="6"/>
      <c r="C47" s="7" t="s">
        <v>0</v>
      </c>
      <c r="D47" s="8" t="s">
        <v>1</v>
      </c>
      <c r="E47" s="8" t="s">
        <v>2</v>
      </c>
      <c r="F47" s="54" t="s">
        <v>3</v>
      </c>
      <c r="G47" s="37" t="s">
        <v>4</v>
      </c>
      <c r="H47" s="47" t="s">
        <v>37</v>
      </c>
      <c r="I47" s="49" t="s">
        <v>4</v>
      </c>
    </row>
    <row r="48" spans="2:11" x14ac:dyDescent="0.25">
      <c r="B48" s="9">
        <v>1</v>
      </c>
      <c r="C48" s="10" t="s">
        <v>24</v>
      </c>
      <c r="D48" s="44"/>
      <c r="E48" s="44"/>
      <c r="F48" s="58"/>
      <c r="G48" s="52"/>
      <c r="H48" s="12"/>
      <c r="I48" s="50"/>
    </row>
    <row r="49" spans="2:11" x14ac:dyDescent="0.25">
      <c r="B49" s="9"/>
      <c r="C49" s="43" t="s">
        <v>25</v>
      </c>
      <c r="D49" s="44">
        <v>1</v>
      </c>
      <c r="E49" s="44" t="s">
        <v>6</v>
      </c>
      <c r="F49" s="59"/>
      <c r="G49" s="52">
        <f t="shared" ref="G49:G55" si="5">D49*F49</f>
        <v>0</v>
      </c>
      <c r="H49" s="12">
        <v>9384</v>
      </c>
      <c r="I49" s="51">
        <f t="shared" ref="I49:I61" si="6">F49*H49</f>
        <v>0</v>
      </c>
    </row>
    <row r="50" spans="2:11" x14ac:dyDescent="0.25">
      <c r="B50" s="9"/>
      <c r="C50" s="43" t="s">
        <v>26</v>
      </c>
      <c r="D50" s="44">
        <v>1</v>
      </c>
      <c r="E50" s="44" t="s">
        <v>6</v>
      </c>
      <c r="F50" s="59"/>
      <c r="G50" s="52">
        <f t="shared" si="5"/>
        <v>0</v>
      </c>
      <c r="H50" s="12">
        <v>1340</v>
      </c>
      <c r="I50" s="51">
        <f t="shared" si="6"/>
        <v>0</v>
      </c>
    </row>
    <row r="51" spans="2:11" x14ac:dyDescent="0.25">
      <c r="B51" s="9"/>
      <c r="C51" s="43" t="s">
        <v>27</v>
      </c>
      <c r="D51" s="44">
        <v>1</v>
      </c>
      <c r="E51" s="44" t="s">
        <v>6</v>
      </c>
      <c r="F51" s="59"/>
      <c r="G51" s="52">
        <f t="shared" si="5"/>
        <v>0</v>
      </c>
      <c r="H51" s="12">
        <v>872</v>
      </c>
      <c r="I51" s="51">
        <f t="shared" si="6"/>
        <v>0</v>
      </c>
    </row>
    <row r="52" spans="2:11" x14ac:dyDescent="0.25">
      <c r="B52" s="9"/>
      <c r="C52" s="43" t="s">
        <v>28</v>
      </c>
      <c r="D52" s="44">
        <v>1</v>
      </c>
      <c r="E52" s="44" t="s">
        <v>6</v>
      </c>
      <c r="F52" s="59"/>
      <c r="G52" s="52">
        <f t="shared" si="5"/>
        <v>0</v>
      </c>
      <c r="H52" s="12">
        <v>616</v>
      </c>
      <c r="I52" s="51">
        <f t="shared" si="6"/>
        <v>0</v>
      </c>
    </row>
    <row r="53" spans="2:11" x14ac:dyDescent="0.25">
      <c r="B53" s="9"/>
      <c r="C53" s="43" t="s">
        <v>29</v>
      </c>
      <c r="D53" s="44">
        <v>1</v>
      </c>
      <c r="E53" s="44" t="s">
        <v>6</v>
      </c>
      <c r="F53" s="59"/>
      <c r="G53" s="52">
        <f t="shared" si="5"/>
        <v>0</v>
      </c>
      <c r="H53" s="12">
        <v>144</v>
      </c>
      <c r="I53" s="51">
        <f t="shared" si="6"/>
        <v>0</v>
      </c>
    </row>
    <row r="54" spans="2:11" x14ac:dyDescent="0.25">
      <c r="B54" s="9"/>
      <c r="C54" s="43" t="s">
        <v>30</v>
      </c>
      <c r="D54" s="44">
        <v>1</v>
      </c>
      <c r="E54" s="44" t="s">
        <v>6</v>
      </c>
      <c r="F54" s="59"/>
      <c r="G54" s="52">
        <f t="shared" si="5"/>
        <v>0</v>
      </c>
      <c r="H54" s="12">
        <v>68</v>
      </c>
      <c r="I54" s="51">
        <f t="shared" si="6"/>
        <v>0</v>
      </c>
    </row>
    <row r="55" spans="2:11" x14ac:dyDescent="0.25">
      <c r="B55" s="9"/>
      <c r="C55" s="43" t="s">
        <v>36</v>
      </c>
      <c r="D55" s="44">
        <v>1</v>
      </c>
      <c r="E55" s="44" t="s">
        <v>6</v>
      </c>
      <c r="F55" s="59"/>
      <c r="G55" s="52">
        <f t="shared" si="5"/>
        <v>0</v>
      </c>
      <c r="H55" s="12">
        <v>20</v>
      </c>
      <c r="I55" s="51">
        <f t="shared" si="6"/>
        <v>0</v>
      </c>
      <c r="K55">
        <f>SUM(H49:H55)</f>
        <v>12444</v>
      </c>
    </row>
    <row r="56" spans="2:11" x14ac:dyDescent="0.25">
      <c r="B56" s="9"/>
      <c r="C56" s="43" t="s">
        <v>35</v>
      </c>
      <c r="D56" s="44">
        <v>1</v>
      </c>
      <c r="E56" s="44" t="s">
        <v>5</v>
      </c>
      <c r="F56" s="59"/>
      <c r="G56" s="52">
        <f t="shared" ref="G56:G61" si="7">D56*F56</f>
        <v>0</v>
      </c>
      <c r="H56" s="48">
        <v>150</v>
      </c>
      <c r="I56" s="51">
        <f t="shared" si="6"/>
        <v>0</v>
      </c>
    </row>
    <row r="57" spans="2:11" ht="26.25" x14ac:dyDescent="0.25">
      <c r="B57" s="9">
        <v>2</v>
      </c>
      <c r="C57" s="10" t="s">
        <v>31</v>
      </c>
      <c r="D57" s="44">
        <v>1</v>
      </c>
      <c r="E57" s="44" t="s">
        <v>34</v>
      </c>
      <c r="F57" s="59"/>
      <c r="G57" s="52">
        <f t="shared" si="7"/>
        <v>0</v>
      </c>
      <c r="H57" s="12">
        <v>0</v>
      </c>
      <c r="I57" s="51">
        <f t="shared" si="6"/>
        <v>0</v>
      </c>
    </row>
    <row r="58" spans="2:11" ht="26.25" x14ac:dyDescent="0.25">
      <c r="B58" s="9">
        <v>3</v>
      </c>
      <c r="C58" s="10" t="s">
        <v>32</v>
      </c>
      <c r="D58" s="44">
        <v>1</v>
      </c>
      <c r="E58" s="44" t="s">
        <v>6</v>
      </c>
      <c r="F58" s="59"/>
      <c r="G58" s="52">
        <f t="shared" si="7"/>
        <v>0</v>
      </c>
      <c r="H58" s="12">
        <v>0</v>
      </c>
      <c r="I58" s="51">
        <f t="shared" si="6"/>
        <v>0</v>
      </c>
    </row>
    <row r="59" spans="2:11" ht="26.25" x14ac:dyDescent="0.25">
      <c r="B59" s="9">
        <v>4</v>
      </c>
      <c r="C59" s="10" t="s">
        <v>38</v>
      </c>
      <c r="D59" s="44">
        <v>1</v>
      </c>
      <c r="E59" s="44" t="s">
        <v>19</v>
      </c>
      <c r="F59" s="59"/>
      <c r="G59" s="52">
        <f t="shared" si="7"/>
        <v>0</v>
      </c>
      <c r="H59" s="12">
        <v>0</v>
      </c>
      <c r="I59" s="51">
        <f t="shared" si="6"/>
        <v>0</v>
      </c>
    </row>
    <row r="60" spans="2:11" ht="26.25" x14ac:dyDescent="0.25">
      <c r="B60" s="9">
        <v>5</v>
      </c>
      <c r="C60" s="10" t="s">
        <v>33</v>
      </c>
      <c r="D60" s="44">
        <v>1</v>
      </c>
      <c r="E60" s="44" t="s">
        <v>19</v>
      </c>
      <c r="F60" s="59"/>
      <c r="G60" s="52">
        <f t="shared" si="7"/>
        <v>0</v>
      </c>
      <c r="H60" s="12">
        <v>0</v>
      </c>
      <c r="I60" s="51">
        <f t="shared" si="6"/>
        <v>0</v>
      </c>
    </row>
    <row r="61" spans="2:11" ht="39" x14ac:dyDescent="0.25">
      <c r="B61" s="9">
        <v>6</v>
      </c>
      <c r="C61" s="10" t="s">
        <v>39</v>
      </c>
      <c r="D61" s="44">
        <v>1</v>
      </c>
      <c r="E61" s="44" t="s">
        <v>5</v>
      </c>
      <c r="F61" s="59"/>
      <c r="G61" s="52">
        <f t="shared" si="7"/>
        <v>0</v>
      </c>
      <c r="H61" s="12">
        <v>0</v>
      </c>
      <c r="I61" s="51">
        <f t="shared" si="6"/>
        <v>0</v>
      </c>
    </row>
    <row r="62" spans="2:11" ht="30" customHeight="1" x14ac:dyDescent="0.25">
      <c r="F62" s="67" t="s">
        <v>46</v>
      </c>
      <c r="G62" s="67"/>
      <c r="H62" s="67"/>
      <c r="I62" s="40">
        <f>SUM(I49:I61)</f>
        <v>0</v>
      </c>
    </row>
    <row r="63" spans="2:11" ht="15.75" thickBot="1" x14ac:dyDescent="0.3"/>
    <row r="64" spans="2:11" ht="19.5" thickBot="1" x14ac:dyDescent="0.35">
      <c r="B64" s="46" t="s">
        <v>22</v>
      </c>
      <c r="C64" s="41" t="s">
        <v>51</v>
      </c>
      <c r="D64" s="32"/>
      <c r="E64" s="32"/>
    </row>
    <row r="65" spans="3:7" ht="60" x14ac:dyDescent="0.25">
      <c r="C65" s="2" t="s">
        <v>0</v>
      </c>
      <c r="D65" s="36" t="s">
        <v>20</v>
      </c>
      <c r="E65" s="2" t="s">
        <v>2</v>
      </c>
      <c r="F65" s="57" t="s">
        <v>3</v>
      </c>
      <c r="G65" s="39" t="s">
        <v>4</v>
      </c>
    </row>
    <row r="66" spans="3:7" ht="60" x14ac:dyDescent="0.25">
      <c r="C66" s="35" t="s">
        <v>49</v>
      </c>
      <c r="D66" s="34">
        <v>6000</v>
      </c>
      <c r="E66" s="1" t="s">
        <v>5</v>
      </c>
      <c r="F66" s="55"/>
      <c r="G66" s="33">
        <f>D66*F66</f>
        <v>0</v>
      </c>
    </row>
    <row r="67" spans="3:7" ht="33" customHeight="1" x14ac:dyDescent="0.25">
      <c r="C67" s="11" t="s">
        <v>50</v>
      </c>
      <c r="D67" s="13"/>
      <c r="E67" s="12"/>
      <c r="F67" s="40"/>
      <c r="G67" s="40">
        <f>G66</f>
        <v>0</v>
      </c>
    </row>
    <row r="70" spans="3:7" x14ac:dyDescent="0.25">
      <c r="C70" t="s">
        <v>48</v>
      </c>
    </row>
  </sheetData>
  <mergeCells count="8">
    <mergeCell ref="D46:G46"/>
    <mergeCell ref="F62:H62"/>
    <mergeCell ref="B6:I6"/>
    <mergeCell ref="B3:E3"/>
    <mergeCell ref="D8:G8"/>
    <mergeCell ref="F24:H24"/>
    <mergeCell ref="D28:G28"/>
    <mergeCell ref="F44:H44"/>
  </mergeCells>
  <phoneticPr fontId="0" type="noConversion"/>
  <pageMargins left="0.7" right="0.7" top="0.41" bottom="0.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I. Celkový součet</vt:lpstr>
      <vt:lpstr>II. Rozpis služeb RD</vt:lpstr>
      <vt:lpstr>'I. Celkový součet'!Oblast_tisku</vt:lpstr>
      <vt:lpstr>'II. Rozpis služeb RD'!Oblast_tisku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2017-03-02T13:04:08Z</dcterms:created>
  <dcterms:modified xsi:type="dcterms:W3CDTF">2017-03-23T10:56:28Z</dcterms:modified>
</cp:coreProperties>
</file>