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8680" yWindow="-120" windowWidth="19420" windowHeight="11020" activeTab="1"/>
  </bookViews>
  <sheets>
    <sheet name="Rekapitulace" sheetId="3" r:id="rId1"/>
    <sheet name="Svět Hmyzu" sheetId="1" r:id="rId2"/>
  </sheets>
  <definedNames>
    <definedName name="_xlnm._FilterDatabase" localSheetId="1" hidden="1">'Svět Hmyzu'!$A$2:$J$39</definedName>
    <definedName name="AL_obvodový_plášť">#REF!</definedName>
    <definedName name="Excel_BuiltIn_Print_Titles_1" localSheetId="0">Rekapitulace!#REF!</definedName>
    <definedName name="Excel_BuiltIn_Print_Titles_1" localSheetId="1">'Svět Hmyzu'!$D$2:$HR$2</definedName>
    <definedName name="Excel_BuiltIn_Print_Titles_1">#REF!</definedName>
    <definedName name="IS">#REF!</definedName>
    <definedName name="Izolace_akustické">#REF!</definedName>
    <definedName name="Izolace_proti_vodě">#REF!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Malby__tapety__nátěry__nástřiky">#REF!</definedName>
    <definedName name="NaVedomi">#REF!</definedName>
    <definedName name="_xlnm.Print_Titles" localSheetId="1">'Svět Hmyzu'!$2:$2</definedName>
    <definedName name="Objekty">#REF!</definedName>
    <definedName name="Obklady_keramické">#REF!</definedName>
    <definedName name="_xlnm.Print_Area" localSheetId="0">Rekapitulace!$A$1:$E$8</definedName>
    <definedName name="_xlnm.Print_Area" localSheetId="1">'Svět Hmyzu'!$A$2:$J$21</definedName>
    <definedName name="Ostatní_výrobky">#REF!</definedName>
    <definedName name="OUD">#REF!</definedName>
    <definedName name="Podhl">#REF!</definedName>
    <definedName name="Podhledy">#REF!</definedName>
    <definedName name="Predmet">#REF!</definedName>
    <definedName name="Prilohy">#REF!</definedName>
    <definedName name="PS">#REF!</definedName>
    <definedName name="REKAPITULACE">#REF!</definedName>
    <definedName name="Sádrokartonové_konstrukce">#REF!</definedName>
    <definedName name="Vodorovné_konstrukce">#REF!</definedName>
    <definedName name="Z_4D0D2B2A_9DF8_458C_AAEE_86A80A3339F0_.wvu.Cols" localSheetId="1" hidden="1">'Svět Hmyzu'!#REF!</definedName>
    <definedName name="Z_4D0D2B2A_9DF8_458C_AAEE_86A80A3339F0_.wvu.FilterData" localSheetId="1" hidden="1">'Svět Hmyzu'!$A$2:$J$39</definedName>
    <definedName name="Z_4D0D2B2A_9DF8_458C_AAEE_86A80A3339F0_.wvu.PrintArea" localSheetId="1" hidden="1">'Svět Hmyzu'!$A$2:$J$39</definedName>
    <definedName name="Z_4D0D2B2A_9DF8_458C_AAEE_86A80A3339F0_.wvu.PrintTitles" localSheetId="1" hidden="1">'Svět Hmyzu'!$2:$2</definedName>
    <definedName name="Z_663F3EEA_54DF_4CA4_AC64_811AA139A51B_.wvu.FilterData" localSheetId="1" hidden="1">'Svět Hmyzu'!$A$2:$J$39</definedName>
    <definedName name="Z_8739B187_5193_4A50_AB3C_AACA053D53F9_.wvu.Cols" localSheetId="1" hidden="1">'Svět Hmyzu'!#REF!</definedName>
    <definedName name="Z_8739B187_5193_4A50_AB3C_AACA053D53F9_.wvu.FilterData" localSheetId="1" hidden="1">'Svět Hmyzu'!$A$2:$J$39</definedName>
    <definedName name="Z_C813679C_1F25_4E8B_B995_533787F0CCF2_.wvu.Cols" localSheetId="1" hidden="1">'Svět Hmyzu'!#REF!</definedName>
    <definedName name="Z_C813679C_1F25_4E8B_B995_533787F0CCF2_.wvu.FilterData" localSheetId="1" hidden="1">'Svět Hmyzu'!$A$2:$J$39</definedName>
    <definedName name="Z_C813679C_1F25_4E8B_B995_533787F0CCF2_.wvu.PrintArea" localSheetId="1" hidden="1">'Svět Hmyzu'!$A$2:$J$39</definedName>
    <definedName name="Z_C813679C_1F25_4E8B_B995_533787F0CCF2_.wvu.PrintTitles" localSheetId="1" hidden="1">'Svět Hmyzu'!$2:$2</definedName>
    <definedName name="Z_D80F4BCD_90E6_4CF9_BB80_CD28A212AF14_.wvu.Cols" localSheetId="1" hidden="1">'Svět Hmyzu'!#REF!</definedName>
    <definedName name="Z_D80F4BCD_90E6_4CF9_BB80_CD28A212AF14_.wvu.FilterData" localSheetId="1" hidden="1">'Svět Hmyzu'!$A$2:$J$39</definedName>
    <definedName name="Z_D80F4BCD_90E6_4CF9_BB80_CD28A212AF14_.wvu.PrintArea" localSheetId="1" hidden="1">'Svět Hmyzu'!$A$2:$J$39</definedName>
    <definedName name="Z_D80F4BCD_90E6_4CF9_BB80_CD28A212AF14_.wvu.PrintTitles" localSheetId="1" hidden="1">'Svět Hmyzu'!$2:$2</definedName>
    <definedName name="Z_F18F5723_E1DD_4928_A1A8_38350028BAD1_.wvu.Cols" localSheetId="1" hidden="1">'Svět Hmyzu'!#REF!</definedName>
    <definedName name="Z_F18F5723_E1DD_4928_A1A8_38350028BAD1_.wvu.FilterData" localSheetId="1" hidden="1">'Svět Hmyzu'!$A$2:$J$2</definedName>
    <definedName name="Z_F18F5723_E1DD_4928_A1A8_38350028BAD1_.wvu.PrintArea" localSheetId="1" hidden="1">'Svět Hmyzu'!$A$2:$J$38</definedName>
    <definedName name="Z_F18F5723_E1DD_4928_A1A8_38350028BAD1_.wvu.PrintTitles" localSheetId="1" hidden="1">'Svět Hmyzu'!$2:$2</definedName>
    <definedName name="Základy">#REF!</definedName>
    <definedName name="Zemní_práce">#REF!</definedName>
    <definedName name="ZPRACOVATEL">#REF!</definedName>
    <definedName name="Zprav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 l="1"/>
  <c r="J8" i="1"/>
  <c r="J16" i="1" l="1"/>
  <c r="J14" i="1"/>
  <c r="J11" i="1" l="1"/>
  <c r="J10" i="1"/>
  <c r="J9" i="1"/>
  <c r="J6" i="1" l="1"/>
  <c r="J15" i="1"/>
  <c r="J13" i="1"/>
  <c r="J20" i="1" l="1"/>
  <c r="J19" i="1" l="1"/>
  <c r="J18" i="1"/>
  <c r="J21" i="1" s="1"/>
  <c r="B4" i="3" l="1"/>
  <c r="C4" i="3" l="1"/>
  <c r="E4" i="3" s="1"/>
  <c r="E5" i="3" s="1"/>
</calcChain>
</file>

<file path=xl/sharedStrings.xml><?xml version="1.0" encoding="utf-8"?>
<sst xmlns="http://schemas.openxmlformats.org/spreadsheetml/2006/main" count="63" uniqueCount="49">
  <si>
    <t>pořadové číslo</t>
  </si>
  <si>
    <t>kód v projektu</t>
  </si>
  <si>
    <t>název</t>
  </si>
  <si>
    <t>referenční výrobce</t>
  </si>
  <si>
    <t>referenční typové označení</t>
  </si>
  <si>
    <t>popis</t>
  </si>
  <si>
    <t>popis - minimální parametry</t>
  </si>
  <si>
    <t>množstevní jednotka</t>
  </si>
  <si>
    <t>Množství</t>
  </si>
  <si>
    <t>Kč/jednotka bez_DPH</t>
  </si>
  <si>
    <t>cena celkem bez DPH</t>
  </si>
  <si>
    <t>CENA CELKEM BEZ DPH:</t>
  </si>
  <si>
    <t>ks</t>
  </si>
  <si>
    <t>Instalace</t>
  </si>
  <si>
    <t>kpl</t>
  </si>
  <si>
    <t>počet</t>
  </si>
  <si>
    <t>cena celkem / Kč bez DPH</t>
  </si>
  <si>
    <t>AV TECHNOLOGIE</t>
  </si>
  <si>
    <t>AV TECHNOLOGIE - cena celkem bez DPH:</t>
  </si>
  <si>
    <t>V případě že výrobce na daný produkt poskytuje záruku delší než dva roky, bude uplatněna délka záruky stanovená výrobcem.</t>
  </si>
  <si>
    <t>Montážní materiál</t>
  </si>
  <si>
    <t>Regionální Muzeum v Kolíně - Expozice Svět hmyzu</t>
  </si>
  <si>
    <t>Vybavení AV technikou</t>
  </si>
  <si>
    <t>Podlahový Interaktivní grafický panel, 21,5" dotykové LCD s min. parametry rozlišením 1920x1080 bodů, jasem 220nit, kontrastem 1000:1, podpora současně 10 dotyků, instalované do designové konstrukce s repro s výkonem 2,5W. Součásti mini PC s výkonem CPU min. 2250 bodu dle nezávislého testu cpubenchmark.net, operační paměti 8GB DDR3, interní uložiště s kapacitou 32GB SSD, Gbit síťovou kartou, podporující rozlišení až 3840 x 2160 @ 60 Hz, 2x USB 3.0, 4x USB 2.0, modulární verze operačního systému s podporou dotyků a AD, velikost 1400x600x250mm</t>
  </si>
  <si>
    <t xml:space="preserve">PC sestava </t>
  </si>
  <si>
    <t>PC sestava pro operační systém expozice. Case mini rozměrů max. rozměrů 198x36x198 mm s 45W zdrojem, výkonem CPU min. 3800 bodu dle nezávislého testu cpubenchmark.net, operační paměti 8GB DDR3, interní uložiště s kapacitou 128GB SSD, Gbit síťovou kartou, WiFi ac (2x2) + BT, obsahuje min. 3x DP podporující rozlišení až 3840 x 2160@60Hz, USB Type-C, USB 3.1 Gen2, USB 3.1, USB 2.0, klávesnici a myš stejného výrobce, modulární verze operačního systému s podporou dotyků, AD (domény) a SW multimediálního obsahu.</t>
  </si>
  <si>
    <t>Ovládací modul pro LED. Minimálně 30 x výstup. Ethernet propojení, API pro ovládání. Výstupy jsou osazeny relé s přepínacím kontaktem, zdroj pro LED, 3x měnič napětí pro regulaci jasu LED ve třech skupinách. Zakrytování sestavy ovládacího modulu.</t>
  </si>
  <si>
    <t>Ovládací modul pro LED signálky</t>
  </si>
  <si>
    <t>Sestava 30 ks LED (nevyužité jako rezerva pro servis) pro signalizaci u exponátu (exempláře hmyzu). Včetně uchycení na desku vitríny.</t>
  </si>
  <si>
    <t>10 portový Gigabit řízený přepínač, 8x Gigabit metal + 2x Gigabit combo (metal/SFP), propustnost min. 20 Gbps, rychlost přesměrování až 14.88Mpps, 8 portů PoE+ 802.3at (30W) - Power budget min. 77W, IPv6, 802.3az (Green), L2 Multicast, Link agregace, VLAN, QoS,fanless</t>
  </si>
  <si>
    <t>Switch</t>
  </si>
  <si>
    <t>Router s wifi a VPN klientem určený pro vzdálenou správu a monitoring technologie v rámci celé instalace. Minimální parametry: Firewall, DNS, DHCP, WEB proxy, telnet, SSH, PPTP klient, L2TP klient, open VPN. Široké možnosti nastavení.</t>
  </si>
  <si>
    <t>Router/swicth pro vzdálenou správu</t>
  </si>
  <si>
    <t>Obsahy a operační systém expozice</t>
  </si>
  <si>
    <t>Operační systém expozice</t>
  </si>
  <si>
    <t>Operační systém expozice - jádro umožňující správu obsahu na klientech expozice. Viz technická zpráva. 1 licence pro x klientů.</t>
  </si>
  <si>
    <t>Operační systém expozice - klient</t>
  </si>
  <si>
    <t>Operační systém expozice - klient pro ovládání a provázání interaktivního grafického panelu s LED signalizací a interaktivní práci návštěvníka s IGP. Viz technická zpráva. 1 licence.</t>
  </si>
  <si>
    <t>Obsah pro IGP1</t>
  </si>
  <si>
    <t>Interaktivní grafický panel (IGP)</t>
  </si>
  <si>
    <t>Obsah pro IGP2</t>
  </si>
  <si>
    <t>Instalace a instalační materiál</t>
  </si>
  <si>
    <t>Kabeláž</t>
  </si>
  <si>
    <t>Kabeláž dle kabelové knihy, propojovací kabeláž, koncovky zásuavek, konektory.</t>
  </si>
  <si>
    <t>Drobný montážní materiál, včetně materiálu pro pájení, uchycení kabeláže, elektorinstalační lišty.</t>
  </si>
  <si>
    <t>Instalace techniky, natažení kabeláže, konektorování, zabudování LED signálek, pájení, zprovoznění systému, zaškolení - předvedení funkčnosti, projektový management, doprava.</t>
  </si>
  <si>
    <t>Návštěvník na dotykové obrazovce vybírá ze tří map (popsáno v technicjké zprávě) a postupuje ke strukturovaným informacím o hmyzu vyskytujícím se v daných oblastech. Řešení zahrnuje i způsob editace obsahu článků a fotografií, a geokódované informace jsou zpracovány pomocí zvětšovatelné mapy, kde je návaznost na mapu řešena speciálním rozhraním, které aktivuje příslušné LED diody.Součástí ceny je jak program, tak zpracování elementů, pyramidový převod mapových podkladů a návaznost na LED diody.
V případě databází a článků se jedná o systém strukturovaného prohlížení. Uvedený způsob zpracování umožňuje do budoucna snadno přidávat alternativní jazyky. Kompletní grafické zpracování uživatelského rozhraní. Grafické elementy a fonty přizpůsobeny rozlišení.</t>
  </si>
  <si>
    <r>
      <t xml:space="preserve">Poznámka: U položek, kde není uvedeno jinak, platí standardní </t>
    </r>
    <r>
      <rPr>
        <b/>
        <u/>
        <sz val="8"/>
        <rFont val="Arial CE"/>
        <charset val="238"/>
      </rPr>
      <t>dvouletá záruka</t>
    </r>
    <r>
      <rPr>
        <b/>
        <sz val="8"/>
        <rFont val="Arial CE"/>
        <charset val="238"/>
      </rPr>
      <t>. V případě odchylného požadavku zadavatele je potřeba uvažovat náklady za rozšíření takové záruky.</t>
    </r>
  </si>
  <si>
    <t>Setstave LED signálek/podsvícení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</si>
</sst>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Kč&quot;* #,##0.00_);_(&quot;Kč&quot;* \(#,##0.00\);_(&quot;Kč&quot;* &quot;-&quot;??_);_(@_)"/>
    <numFmt numFmtId="165" formatCode="_-* #,##0\ &quot;Kč&quot;_-;\-* #,##0\ &quot;Kč&quot;_-;_-* &quot;-&quot;??\ &quot;Kč&quot;_-;_-@_-"/>
    <numFmt numFmtId="166" formatCode="#,##0\ &quot;Kč&quot;"/>
    <numFmt numFmtId="167" formatCode="_-* #,##0\ [$€-484]_-;\-* #,##0\ [$€-484]_-;_-* &quot;-&quot;\ [$€-484]_-;_-@_-"/>
  </numFmts>
  <fonts count="20" x14ac:knownFonts="1">
    <font>
      <sz val="10"/>
      <name val="Arial CE"/>
      <family val="2"/>
      <charset val="238"/>
    </font>
    <font>
      <sz val="11"/>
      <color theme="1"/>
      <name val="Calibri"/>
      <family val="2"/>
      <charset val="238"/>
      <scheme val="minor"/>
    </font>
    <font>
      <sz val="10"/>
      <name val="Arial CE"/>
      <family val="2"/>
      <charset val="238"/>
    </font>
    <font>
      <sz val="10"/>
      <color indexed="8"/>
      <name val="Arial CE"/>
      <charset val="238"/>
    </font>
    <font>
      <sz val="10"/>
      <color indexed="8"/>
      <name val="Arial CE"/>
      <family val="2"/>
      <charset val="238"/>
    </font>
    <font>
      <b/>
      <sz val="14"/>
      <color indexed="8"/>
      <name val="Arial CE"/>
      <family val="2"/>
      <charset val="238"/>
    </font>
    <font>
      <b/>
      <sz val="14"/>
      <name val="Arial CE"/>
      <family val="2"/>
      <charset val="238"/>
    </font>
    <font>
      <i/>
      <sz val="10"/>
      <name val="Arial CE"/>
      <family val="2"/>
      <charset val="238"/>
    </font>
    <font>
      <sz val="10"/>
      <name val="Arial CE"/>
      <charset val="238"/>
    </font>
    <font>
      <u/>
      <sz val="10"/>
      <color indexed="12"/>
      <name val="Arial CE"/>
      <charset val="238"/>
    </font>
    <font>
      <sz val="10"/>
      <name val="Arial"/>
      <family val="2"/>
      <charset val="238"/>
    </font>
    <font>
      <sz val="14"/>
      <name val="Arial CE"/>
      <charset val="238"/>
    </font>
    <font>
      <b/>
      <sz val="14"/>
      <name val="Arial CE"/>
      <charset val="238"/>
    </font>
    <font>
      <sz val="10"/>
      <color indexed="8"/>
      <name val="Arial"/>
      <family val="2"/>
      <charset val="238"/>
    </font>
    <font>
      <b/>
      <sz val="10"/>
      <name val="Arial CE"/>
      <charset val="238"/>
    </font>
    <font>
      <b/>
      <sz val="22"/>
      <name val="Arial CE"/>
      <family val="2"/>
      <charset val="238"/>
    </font>
    <font>
      <b/>
      <sz val="8"/>
      <name val="Arial CE"/>
      <charset val="238"/>
    </font>
    <font>
      <b/>
      <sz val="10"/>
      <color indexed="10"/>
      <name val="Arial CE"/>
      <charset val="238"/>
    </font>
    <font>
      <sz val="10"/>
      <color indexed="10"/>
      <name val="Arial CE"/>
      <charset val="238"/>
    </font>
    <font>
      <b/>
      <u/>
      <sz val="8"/>
      <name val="Arial CE"/>
      <charset val="238"/>
    </font>
  </fonts>
  <fills count="5">
    <fill>
      <patternFill patternType="none"/>
    </fill>
    <fill>
      <patternFill patternType="gray125"/>
    </fill>
    <fill>
      <patternFill patternType="solid">
        <fgColor theme="0" tint="-0.14999847407452621"/>
        <bgColor indexed="64"/>
      </patternFill>
    </fill>
    <fill>
      <patternFill patternType="solid">
        <fgColor indexed="22"/>
        <bgColor indexed="31"/>
      </patternFill>
    </fill>
    <fill>
      <patternFill patternType="solid">
        <fgColor theme="0"/>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0">
    <xf numFmtId="0" fontId="0"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9" fontId="8" fillId="0" borderId="0" applyFont="0" applyFill="0" applyBorder="0" applyAlignment="0" applyProtection="0"/>
    <xf numFmtId="0" fontId="1" fillId="0" borderId="0"/>
    <xf numFmtId="0" fontId="1" fillId="0" borderId="0"/>
    <xf numFmtId="164" fontId="2" fillId="0" borderId="0" applyFont="0" applyFill="0" applyBorder="0" applyAlignment="0" applyProtection="0"/>
    <xf numFmtId="0" fontId="10" fillId="0" borderId="0"/>
    <xf numFmtId="0" fontId="9" fillId="0" borderId="0" applyNumberFormat="0" applyFill="0" applyBorder="0" applyAlignment="0" applyProtection="0">
      <alignment vertical="top"/>
      <protection locked="0"/>
    </xf>
    <xf numFmtId="0" fontId="8" fillId="0" borderId="0"/>
  </cellStyleXfs>
  <cellXfs count="81">
    <xf numFmtId="0" fontId="0" fillId="0" borderId="0" xfId="0"/>
    <xf numFmtId="0" fontId="3" fillId="0" borderId="0" xfId="0" applyFont="1" applyAlignment="1" applyProtection="1">
      <alignment horizontal="center" vertical="center"/>
      <protection locked="0"/>
    </xf>
    <xf numFmtId="0" fontId="4" fillId="0" borderId="0" xfId="0" applyFont="1" applyProtection="1">
      <protection locked="0"/>
    </xf>
    <xf numFmtId="0" fontId="5" fillId="0" borderId="0" xfId="0" applyFont="1" applyAlignment="1" applyProtection="1">
      <alignment horizontal="center" wrapText="1"/>
      <protection locked="0"/>
    </xf>
    <xf numFmtId="0" fontId="6" fillId="0" borderId="0" xfId="0" applyFont="1" applyAlignment="1" applyProtection="1">
      <alignment horizontal="center" wrapText="1"/>
      <protection locked="0"/>
    </xf>
    <xf numFmtId="0" fontId="8" fillId="0" borderId="1" xfId="0" applyFont="1" applyBorder="1" applyAlignment="1">
      <alignment horizontal="center" vertical="top" wrapText="1" shrinkToFit="1"/>
    </xf>
    <xf numFmtId="0" fontId="2" fillId="0" borderId="2" xfId="0" applyFont="1" applyBorder="1" applyAlignment="1">
      <alignment horizontal="center" vertical="top" wrapText="1" shrinkToFit="1"/>
    </xf>
    <xf numFmtId="0" fontId="2" fillId="0" borderId="2" xfId="0" applyFont="1" applyBorder="1" applyAlignment="1" applyProtection="1">
      <alignment horizontal="center" vertical="top" wrapText="1" shrinkToFit="1"/>
      <protection locked="0"/>
    </xf>
    <xf numFmtId="0" fontId="0" fillId="0" borderId="2" xfId="0" applyBorder="1" applyAlignment="1" applyProtection="1">
      <alignment horizontal="center" vertical="top" wrapText="1" shrinkToFit="1"/>
      <protection locked="0"/>
    </xf>
    <xf numFmtId="0" fontId="0" fillId="0" borderId="2" xfId="0" applyBorder="1" applyAlignment="1">
      <alignment horizontal="center" vertical="top" wrapText="1" shrinkToFit="1"/>
    </xf>
    <xf numFmtId="0" fontId="0" fillId="0" borderId="2" xfId="0" applyBorder="1" applyAlignment="1" applyProtection="1">
      <alignment horizontal="center" vertical="top" textRotation="90" wrapText="1" shrinkToFit="1"/>
      <protection locked="0"/>
    </xf>
    <xf numFmtId="0" fontId="2" fillId="0" borderId="3" xfId="0" applyFont="1" applyBorder="1" applyAlignment="1" applyProtection="1">
      <alignment horizontal="center" vertical="top" wrapText="1" shrinkToFit="1"/>
      <protection locked="0"/>
    </xf>
    <xf numFmtId="0" fontId="0" fillId="0" borderId="0" xfId="0" applyProtection="1">
      <protection locked="0"/>
    </xf>
    <xf numFmtId="0" fontId="11" fillId="0" borderId="9" xfId="0" applyFont="1" applyBorder="1" applyAlignment="1" applyProtection="1">
      <alignment horizontal="center" vertical="center"/>
      <protection locked="0"/>
    </xf>
    <xf numFmtId="0" fontId="11" fillId="0" borderId="10" xfId="0" applyFont="1" applyBorder="1" applyProtection="1">
      <protection locked="0"/>
    </xf>
    <xf numFmtId="0" fontId="12" fillId="0" borderId="10" xfId="0" applyFont="1" applyBorder="1" applyAlignment="1" applyProtection="1">
      <alignment vertical="center"/>
      <protection locked="0"/>
    </xf>
    <xf numFmtId="0" fontId="11" fillId="0" borderId="10" xfId="0" applyFont="1" applyBorder="1" applyAlignment="1" applyProtection="1">
      <alignment wrapText="1"/>
      <protection locked="0"/>
    </xf>
    <xf numFmtId="1" fontId="11" fillId="0" borderId="10" xfId="0" applyNumberFormat="1" applyFont="1" applyBorder="1" applyProtection="1">
      <protection locked="0"/>
    </xf>
    <xf numFmtId="165" fontId="12" fillId="0" borderId="11"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locked="0"/>
    </xf>
    <xf numFmtId="0" fontId="0" fillId="0" borderId="0" xfId="0" applyAlignment="1" applyProtection="1">
      <alignment wrapText="1"/>
      <protection locked="0"/>
    </xf>
    <xf numFmtId="1" fontId="0" fillId="0" borderId="0" xfId="0" applyNumberFormat="1" applyProtection="1">
      <protection locked="0"/>
    </xf>
    <xf numFmtId="0" fontId="14" fillId="0" borderId="12"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166" fontId="14" fillId="0" borderId="14" xfId="0" applyNumberFormat="1" applyFont="1" applyBorder="1" applyAlignment="1">
      <alignment horizontal="center" vertical="top" wrapText="1" shrinkToFit="1"/>
    </xf>
    <xf numFmtId="0" fontId="8" fillId="0" borderId="0" xfId="0" applyFont="1" applyAlignment="1">
      <alignment horizontal="center" vertical="center"/>
    </xf>
    <xf numFmtId="164" fontId="8" fillId="0" borderId="0" xfId="6" applyFont="1" applyAlignment="1">
      <alignment horizontal="center" vertical="center" wrapText="1"/>
    </xf>
    <xf numFmtId="0" fontId="8" fillId="0" borderId="0" xfId="0" applyFont="1" applyAlignment="1">
      <alignment horizontal="center" vertical="center" wrapText="1"/>
    </xf>
    <xf numFmtId="166" fontId="14" fillId="0" borderId="19" xfId="0" applyNumberFormat="1" applyFont="1" applyBorder="1" applyAlignment="1">
      <alignment horizontal="right" vertical="center"/>
    </xf>
    <xf numFmtId="0" fontId="16" fillId="0" borderId="0" xfId="0" applyFont="1" applyAlignment="1">
      <alignment horizontal="left" vertical="top"/>
    </xf>
    <xf numFmtId="0" fontId="17" fillId="0" borderId="0" xfId="0" applyFont="1" applyAlignment="1">
      <alignment horizontal="center" vertical="center" wrapText="1"/>
    </xf>
    <xf numFmtId="0" fontId="18" fillId="0" borderId="0" xfId="0" applyFont="1" applyAlignment="1">
      <alignment horizontal="left" vertical="top"/>
    </xf>
    <xf numFmtId="0" fontId="18" fillId="0" borderId="0" xfId="0" applyFont="1" applyAlignment="1">
      <alignment horizontal="center" vertical="center"/>
    </xf>
    <xf numFmtId="0" fontId="18" fillId="0" borderId="0" xfId="0" applyFont="1" applyAlignment="1">
      <alignment horizontal="left" vertical="top" wrapText="1"/>
    </xf>
    <xf numFmtId="0" fontId="18" fillId="0" borderId="0" xfId="0" applyFont="1" applyAlignment="1">
      <alignment horizontal="left" vertical="center" wrapText="1"/>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wrapText="1" shrinkToFit="1"/>
      <protection locked="0"/>
    </xf>
    <xf numFmtId="0" fontId="8"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2" borderId="5" xfId="0" applyFont="1" applyFill="1" applyBorder="1" applyAlignment="1" applyProtection="1">
      <alignment horizontal="left" vertical="top" wrapText="1" shrinkToFit="1"/>
      <protection locked="0"/>
    </xf>
    <xf numFmtId="0" fontId="6" fillId="2" borderId="5"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wrapText="1" shrinkToFit="1"/>
      <protection locked="0"/>
    </xf>
    <xf numFmtId="0" fontId="8" fillId="0" borderId="20" xfId="0" applyFont="1" applyBorder="1" applyAlignment="1">
      <alignment horizontal="center" vertical="center" wrapText="1"/>
    </xf>
    <xf numFmtId="0" fontId="8" fillId="0" borderId="20" xfId="0" applyFont="1" applyBorder="1" applyAlignment="1">
      <alignment vertical="center" wrapText="1"/>
    </xf>
    <xf numFmtId="166" fontId="8" fillId="0" borderId="20" xfId="0" applyNumberFormat="1" applyFont="1" applyBorder="1" applyAlignment="1">
      <alignment horizontal="right" vertical="center" wrapText="1"/>
    </xf>
    <xf numFmtId="0" fontId="8" fillId="0" borderId="21" xfId="0" applyFont="1" applyBorder="1" applyAlignment="1">
      <alignment horizontal="center" vertical="center" wrapText="1"/>
    </xf>
    <xf numFmtId="166" fontId="8" fillId="0" borderId="22" xfId="0" applyNumberFormat="1" applyFont="1" applyBorder="1" applyAlignment="1">
      <alignment horizontal="right" vertical="center" wrapText="1"/>
    </xf>
    <xf numFmtId="0" fontId="6" fillId="2" borderId="7" xfId="0" applyFont="1" applyFill="1" applyBorder="1" applyAlignment="1" applyProtection="1">
      <alignment horizontal="left" vertical="top" wrapText="1" shrinkToFit="1"/>
      <protection locked="0"/>
    </xf>
    <xf numFmtId="165" fontId="2" fillId="0" borderId="4" xfId="1" applyNumberFormat="1" applyFont="1" applyBorder="1" applyAlignment="1" applyProtection="1">
      <alignment horizontal="center" vertical="center"/>
      <protection locked="0"/>
    </xf>
    <xf numFmtId="0" fontId="10" fillId="0" borderId="4" xfId="4" applyFont="1" applyBorder="1" applyAlignment="1">
      <alignment vertical="top" wrapText="1"/>
    </xf>
    <xf numFmtId="0" fontId="2" fillId="0" borderId="4" xfId="4" applyFont="1" applyBorder="1" applyAlignment="1">
      <alignment vertical="center" wrapText="1"/>
    </xf>
    <xf numFmtId="0" fontId="0" fillId="0" borderId="4" xfId="4" applyFont="1" applyBorder="1" applyAlignment="1">
      <alignment vertical="center" wrapText="1"/>
    </xf>
    <xf numFmtId="0" fontId="10" fillId="0" borderId="4" xfId="0" applyFont="1" applyBorder="1" applyAlignment="1" applyProtection="1">
      <alignment horizontal="center" vertical="center" wrapText="1"/>
      <protection locked="0"/>
    </xf>
    <xf numFmtId="165" fontId="10" fillId="0" borderId="4" xfId="1" applyNumberFormat="1" applyFont="1"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4" xfId="0" applyBorder="1" applyAlignment="1">
      <alignment horizontal="left" vertical="center"/>
    </xf>
    <xf numFmtId="0" fontId="2" fillId="0" borderId="4" xfId="0" applyFont="1" applyBorder="1" applyAlignment="1">
      <alignment vertical="top" wrapText="1"/>
    </xf>
    <xf numFmtId="0" fontId="10" fillId="0" borderId="4" xfId="4" applyFont="1" applyBorder="1" applyAlignment="1">
      <alignment wrapText="1"/>
    </xf>
    <xf numFmtId="0" fontId="0" fillId="0" borderId="4" xfId="0" applyBorder="1" applyAlignment="1">
      <alignment horizontal="left" vertical="center" wrapText="1" shrinkToFit="1"/>
    </xf>
    <xf numFmtId="0" fontId="0" fillId="0" borderId="4" xfId="0" applyBorder="1" applyAlignment="1">
      <alignment horizontal="center" vertical="center" wrapText="1"/>
    </xf>
    <xf numFmtId="165" fontId="2" fillId="0" borderId="4" xfId="1" applyNumberFormat="1" applyBorder="1" applyAlignment="1" applyProtection="1">
      <alignment horizontal="right" vertical="center"/>
      <protection locked="0"/>
    </xf>
    <xf numFmtId="0" fontId="10" fillId="0" borderId="4" xfId="0" applyFont="1" applyBorder="1" applyAlignment="1">
      <alignment horizontal="left" vertical="center"/>
    </xf>
    <xf numFmtId="0" fontId="13" fillId="0" borderId="4" xfId="0" applyFont="1" applyBorder="1" applyAlignment="1">
      <alignment horizontal="center" vertical="center" wrapText="1"/>
    </xf>
    <xf numFmtId="0" fontId="0" fillId="0" borderId="4" xfId="0" applyBorder="1" applyAlignment="1">
      <alignment vertical="center"/>
    </xf>
    <xf numFmtId="167" fontId="0" fillId="0" borderId="0" xfId="0" applyNumberFormat="1" applyAlignment="1" applyProtection="1">
      <alignment horizontal="left" vertical="center"/>
      <protection locked="0"/>
    </xf>
    <xf numFmtId="165" fontId="2" fillId="0" borderId="23" xfId="1" applyNumberFormat="1" applyFont="1" applyBorder="1" applyAlignment="1" applyProtection="1">
      <alignment horizontal="center" vertical="center"/>
      <protection locked="0"/>
    </xf>
    <xf numFmtId="165" fontId="10" fillId="0" borderId="23" xfId="1" applyNumberFormat="1" applyFont="1" applyBorder="1" applyAlignment="1" applyProtection="1">
      <alignment horizontal="center" vertical="center"/>
      <protection locked="0"/>
    </xf>
    <xf numFmtId="165" fontId="2" fillId="0" borderId="23" xfId="1" applyNumberFormat="1" applyBorder="1" applyAlignment="1" applyProtection="1">
      <alignment horizontal="right" vertical="center"/>
      <protection locked="0"/>
    </xf>
    <xf numFmtId="0" fontId="10" fillId="4" borderId="4" xfId="0" applyFont="1" applyFill="1" applyBorder="1" applyAlignment="1">
      <alignment horizontal="left" vertical="center" wrapText="1"/>
    </xf>
    <xf numFmtId="0" fontId="10" fillId="0" borderId="4" xfId="0" applyFont="1" applyBorder="1" applyAlignment="1">
      <alignment horizontal="left" vertical="top" wrapText="1"/>
    </xf>
    <xf numFmtId="0" fontId="10" fillId="0" borderId="4" xfId="5" applyFont="1" applyBorder="1" applyAlignment="1">
      <alignment vertical="top" wrapText="1"/>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8" fillId="0" borderId="17" xfId="0" applyFont="1" applyBorder="1" applyAlignment="1">
      <alignment vertic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14" fillId="0" borderId="18" xfId="0" applyFont="1" applyBorder="1" applyAlignment="1">
      <alignment horizontal="right" vertical="center"/>
    </xf>
    <xf numFmtId="0" fontId="15" fillId="0" borderId="0" xfId="0" applyFont="1" applyAlignment="1">
      <alignment horizontal="center" vertical="center"/>
    </xf>
  </cellXfs>
  <cellStyles count="10">
    <cellStyle name="Hypertextový odkaz 2" xfId="2"/>
    <cellStyle name="Hypertextový odkaz 3" xfId="8"/>
    <cellStyle name="Měna" xfId="1" builtinId="4"/>
    <cellStyle name="Měna 2" xfId="6"/>
    <cellStyle name="Normální" xfId="0" builtinId="0"/>
    <cellStyle name="Normální 14" xfId="5"/>
    <cellStyle name="Normální 16" xfId="4"/>
    <cellStyle name="normální 2" xfId="7"/>
    <cellStyle name="Normální 2 3" xfId="9"/>
    <cellStyle name="Procent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view="pageBreakPreview" zoomScale="130" zoomScaleNormal="100" zoomScaleSheetLayoutView="130" workbookViewId="0">
      <selection activeCell="B15" sqref="B15"/>
    </sheetView>
  </sheetViews>
  <sheetFormatPr defaultColWidth="9.1796875" defaultRowHeight="13" x14ac:dyDescent="0.25"/>
  <cols>
    <col min="1" max="1" width="9.7265625" style="32" customWidth="1"/>
    <col min="2" max="2" width="80.26953125" style="32" customWidth="1"/>
    <col min="3" max="3" width="17.453125" style="34" customWidth="1"/>
    <col min="4" max="4" width="13" style="30" customWidth="1"/>
    <col min="5" max="5" width="20.81640625" style="31" customWidth="1"/>
    <col min="6" max="6" width="15.1796875" style="32" customWidth="1"/>
    <col min="7" max="7" width="9.1796875" style="32"/>
    <col min="8" max="8" width="9.453125" style="32" bestFit="1" customWidth="1"/>
    <col min="9" max="16384" width="9.1796875" style="32"/>
  </cols>
  <sheetData>
    <row r="1" spans="1:6" customFormat="1" ht="28.5" thickBot="1" x14ac:dyDescent="0.3">
      <c r="A1" s="80"/>
      <c r="B1" s="80"/>
      <c r="C1" s="80"/>
      <c r="D1" s="80"/>
      <c r="E1" s="80"/>
    </row>
    <row r="2" spans="1:6" s="25" customFormat="1" ht="26.5" thickBot="1" x14ac:dyDescent="0.3">
      <c r="A2" s="22" t="s">
        <v>0</v>
      </c>
      <c r="B2" s="23" t="s">
        <v>5</v>
      </c>
      <c r="C2" s="23" t="s">
        <v>9</v>
      </c>
      <c r="D2" s="23" t="s">
        <v>15</v>
      </c>
      <c r="E2" s="24" t="s">
        <v>16</v>
      </c>
    </row>
    <row r="3" spans="1:6" s="25" customFormat="1" ht="21" customHeight="1" thickBot="1" x14ac:dyDescent="0.3">
      <c r="A3" s="74" t="s">
        <v>17</v>
      </c>
      <c r="B3" s="75"/>
      <c r="C3" s="75"/>
      <c r="D3" s="75"/>
      <c r="E3" s="76"/>
    </row>
    <row r="4" spans="1:6" s="27" customFormat="1" ht="27" customHeight="1" x14ac:dyDescent="0.25">
      <c r="A4" s="48">
        <v>1</v>
      </c>
      <c r="B4" s="46" t="str">
        <f>'Svět Hmyzu'!$C$3</f>
        <v>Regionální Muzeum v Kolíně - Expozice Svět hmyzu</v>
      </c>
      <c r="C4" s="47">
        <f>'Svět Hmyzu'!$J$21</f>
        <v>0</v>
      </c>
      <c r="D4" s="45">
        <v>1</v>
      </c>
      <c r="E4" s="49">
        <f t="shared" ref="E4" si="0">C4*D4</f>
        <v>0</v>
      </c>
      <c r="F4" s="26"/>
    </row>
    <row r="5" spans="1:6" s="25" customFormat="1" ht="26.25" customHeight="1" thickBot="1" x14ac:dyDescent="0.3">
      <c r="A5" s="77" t="s">
        <v>18</v>
      </c>
      <c r="B5" s="78"/>
      <c r="C5" s="78"/>
      <c r="D5" s="79"/>
      <c r="E5" s="28">
        <f>SUM(E4:E4)</f>
        <v>0</v>
      </c>
    </row>
    <row r="7" spans="1:6" x14ac:dyDescent="0.25">
      <c r="A7" s="29" t="s">
        <v>47</v>
      </c>
      <c r="B7" s="27"/>
      <c r="C7" s="27"/>
    </row>
    <row r="8" spans="1:6" x14ac:dyDescent="0.25">
      <c r="A8" s="29" t="s">
        <v>19</v>
      </c>
      <c r="B8" s="27"/>
      <c r="C8" s="27"/>
      <c r="E8" s="33"/>
    </row>
    <row r="10" spans="1:6" x14ac:dyDescent="0.25">
      <c r="B10" s="25"/>
    </row>
  </sheetData>
  <sheetProtection formatCells="0" formatColumns="0" formatRows="0" insertColumns="0" insertRows="0" insertHyperlinks="0" deleteColumns="0" deleteRows="0" sort="0" autoFilter="0" pivotTables="0"/>
  <mergeCells count="3">
    <mergeCell ref="A3:E3"/>
    <mergeCell ref="A5:D5"/>
    <mergeCell ref="A1:E1"/>
  </mergeCells>
  <pageMargins left="0.25" right="0.25" top="0.75" bottom="0.75" header="0.3" footer="0.3"/>
  <pageSetup paperSize="9" firstPageNumber="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39"/>
  <sheetViews>
    <sheetView tabSelected="1" view="pageBreakPreview" zoomScale="70" zoomScaleNormal="70" zoomScaleSheetLayoutView="70" workbookViewId="0">
      <pane ySplit="4" topLeftCell="A14" activePane="bottomLeft" state="frozen"/>
      <selection activeCell="B15" sqref="B15"/>
      <selection pane="bottomLeft" activeCell="N6" sqref="N6"/>
    </sheetView>
  </sheetViews>
  <sheetFormatPr defaultColWidth="9.1796875" defaultRowHeight="12.5" x14ac:dyDescent="0.25"/>
  <cols>
    <col min="1" max="1" width="9" style="19" customWidth="1"/>
    <col min="2" max="2" width="13" style="12" customWidth="1"/>
    <col min="3" max="3" width="21.54296875" style="12" customWidth="1"/>
    <col min="4" max="4" width="16" style="12" bestFit="1" customWidth="1"/>
    <col min="5" max="5" width="20.81640625" style="20" customWidth="1"/>
    <col min="6" max="6" width="51" style="12" customWidth="1"/>
    <col min="7" max="7" width="8" style="21" customWidth="1"/>
    <col min="8" max="8" width="6.7265625" style="21" customWidth="1"/>
    <col min="9" max="9" width="18.26953125" style="12" customWidth="1"/>
    <col min="10" max="10" width="20.26953125" style="12" customWidth="1"/>
    <col min="11" max="16384" width="9.1796875" style="12"/>
  </cols>
  <sheetData>
    <row r="1" spans="1:11" s="2" customFormat="1" ht="29.25" customHeight="1" thickBot="1" x14ac:dyDescent="0.45">
      <c r="A1" s="1"/>
      <c r="C1" s="3"/>
      <c r="D1" s="3"/>
      <c r="E1" s="3"/>
      <c r="F1" s="4"/>
      <c r="G1" s="3"/>
      <c r="H1" s="3"/>
      <c r="I1" s="3"/>
      <c r="J1" s="3"/>
    </row>
    <row r="2" spans="1:11" ht="57.75" customHeight="1" x14ac:dyDescent="0.25">
      <c r="A2" s="5" t="s">
        <v>0</v>
      </c>
      <c r="B2" s="6" t="s">
        <v>1</v>
      </c>
      <c r="C2" s="9" t="s">
        <v>2</v>
      </c>
      <c r="D2" s="8" t="s">
        <v>3</v>
      </c>
      <c r="E2" s="8" t="s">
        <v>4</v>
      </c>
      <c r="F2" s="8" t="s">
        <v>6</v>
      </c>
      <c r="G2" s="10" t="s">
        <v>7</v>
      </c>
      <c r="H2" s="10" t="s">
        <v>8</v>
      </c>
      <c r="I2" s="7" t="s">
        <v>9</v>
      </c>
      <c r="J2" s="11" t="s">
        <v>10</v>
      </c>
    </row>
    <row r="3" spans="1:11" ht="18" customHeight="1" x14ac:dyDescent="0.25">
      <c r="A3" s="50"/>
      <c r="B3" s="42"/>
      <c r="C3" s="43" t="s">
        <v>21</v>
      </c>
      <c r="D3" s="42"/>
      <c r="E3" s="42"/>
      <c r="F3" s="42"/>
      <c r="G3" s="42"/>
      <c r="H3" s="42"/>
      <c r="I3" s="42"/>
      <c r="J3" s="44"/>
    </row>
    <row r="4" spans="1:11" ht="18" customHeight="1" x14ac:dyDescent="0.25">
      <c r="A4" s="38"/>
      <c r="B4" s="35"/>
      <c r="C4" s="36"/>
      <c r="D4" s="35"/>
      <c r="E4" s="35"/>
      <c r="F4" s="35"/>
      <c r="G4" s="35"/>
      <c r="H4" s="35"/>
      <c r="I4" s="35"/>
      <c r="J4" s="37"/>
    </row>
    <row r="5" spans="1:11" ht="18" customHeight="1" x14ac:dyDescent="0.25">
      <c r="A5" s="50"/>
      <c r="B5" s="42"/>
      <c r="C5" s="43" t="s">
        <v>22</v>
      </c>
      <c r="D5" s="42"/>
      <c r="E5" s="42"/>
      <c r="F5" s="42"/>
      <c r="G5" s="42"/>
      <c r="H5" s="42"/>
      <c r="I5" s="42"/>
      <c r="J5" s="44"/>
    </row>
    <row r="6" spans="1:11" ht="125" x14ac:dyDescent="0.25">
      <c r="A6" s="39">
        <v>1</v>
      </c>
      <c r="B6" s="40"/>
      <c r="C6" s="57" t="s">
        <v>39</v>
      </c>
      <c r="D6" s="57"/>
      <c r="E6" s="58"/>
      <c r="F6" s="59" t="s">
        <v>23</v>
      </c>
      <c r="G6" s="41" t="s">
        <v>12</v>
      </c>
      <c r="H6" s="41">
        <v>2</v>
      </c>
      <c r="I6" s="51"/>
      <c r="J6" s="68">
        <f t="shared" ref="J6:J11" si="0">I6*H6</f>
        <v>0</v>
      </c>
      <c r="K6" s="67"/>
    </row>
    <row r="7" spans="1:11" ht="125" x14ac:dyDescent="0.25">
      <c r="A7" s="39">
        <v>2</v>
      </c>
      <c r="B7" s="40"/>
      <c r="C7" s="54" t="s">
        <v>24</v>
      </c>
      <c r="D7" s="53"/>
      <c r="E7" s="53"/>
      <c r="F7" s="73" t="s">
        <v>25</v>
      </c>
      <c r="G7" s="41" t="s">
        <v>12</v>
      </c>
      <c r="H7" s="41">
        <v>2</v>
      </c>
      <c r="I7" s="51"/>
      <c r="J7" s="68">
        <f t="shared" si="0"/>
        <v>0</v>
      </c>
    </row>
    <row r="8" spans="1:11" ht="37.5" x14ac:dyDescent="0.25">
      <c r="A8" s="39">
        <v>3</v>
      </c>
      <c r="B8" s="40"/>
      <c r="C8" s="60" t="s">
        <v>48</v>
      </c>
      <c r="D8" s="60"/>
      <c r="E8" s="60"/>
      <c r="F8" s="61" t="s">
        <v>28</v>
      </c>
      <c r="G8" s="62" t="s">
        <v>12</v>
      </c>
      <c r="H8" s="62">
        <v>4</v>
      </c>
      <c r="I8" s="63"/>
      <c r="J8" s="70">
        <f t="shared" si="0"/>
        <v>0</v>
      </c>
    </row>
    <row r="9" spans="1:11" ht="62.5" x14ac:dyDescent="0.25">
      <c r="A9" s="39">
        <v>4</v>
      </c>
      <c r="B9" s="40"/>
      <c r="C9" s="54" t="s">
        <v>27</v>
      </c>
      <c r="D9" s="53"/>
      <c r="E9" s="54"/>
      <c r="F9" s="73" t="s">
        <v>26</v>
      </c>
      <c r="G9" s="41" t="s">
        <v>12</v>
      </c>
      <c r="H9" s="41">
        <v>4</v>
      </c>
      <c r="I9" s="51"/>
      <c r="J9" s="68">
        <f t="shared" si="0"/>
        <v>0</v>
      </c>
    </row>
    <row r="10" spans="1:11" ht="62.5" x14ac:dyDescent="0.25">
      <c r="A10" s="39">
        <v>5</v>
      </c>
      <c r="B10" s="40"/>
      <c r="C10" s="60" t="s">
        <v>30</v>
      </c>
      <c r="D10" s="60"/>
      <c r="E10" s="60"/>
      <c r="F10" s="52" t="s">
        <v>29</v>
      </c>
      <c r="G10" s="55" t="s">
        <v>12</v>
      </c>
      <c r="H10" s="55">
        <v>1</v>
      </c>
      <c r="I10" s="56"/>
      <c r="J10" s="69">
        <f t="shared" si="0"/>
        <v>0</v>
      </c>
    </row>
    <row r="11" spans="1:11" ht="62.5" x14ac:dyDescent="0.25">
      <c r="A11" s="39">
        <v>6</v>
      </c>
      <c r="B11" s="40"/>
      <c r="C11" s="60" t="s">
        <v>32</v>
      </c>
      <c r="D11" s="60"/>
      <c r="E11" s="60"/>
      <c r="F11" s="52" t="s">
        <v>31</v>
      </c>
      <c r="G11" s="55" t="s">
        <v>12</v>
      </c>
      <c r="H11" s="55">
        <v>1</v>
      </c>
      <c r="I11" s="56"/>
      <c r="J11" s="69">
        <f t="shared" si="0"/>
        <v>0</v>
      </c>
    </row>
    <row r="12" spans="1:11" ht="18" customHeight="1" x14ac:dyDescent="0.25">
      <c r="A12" s="39">
        <v>7</v>
      </c>
      <c r="B12" s="42"/>
      <c r="C12" s="43" t="s">
        <v>33</v>
      </c>
      <c r="D12" s="42"/>
      <c r="E12" s="42"/>
      <c r="F12" s="42"/>
      <c r="G12" s="42"/>
      <c r="H12" s="42"/>
      <c r="I12" s="42"/>
      <c r="J12" s="44"/>
    </row>
    <row r="13" spans="1:11" ht="37.5" x14ac:dyDescent="0.25">
      <c r="A13" s="39">
        <v>8</v>
      </c>
      <c r="B13" s="40"/>
      <c r="C13" s="60" t="s">
        <v>34</v>
      </c>
      <c r="D13" s="60"/>
      <c r="E13" s="60"/>
      <c r="F13" s="52" t="s">
        <v>35</v>
      </c>
      <c r="G13" s="55" t="s">
        <v>12</v>
      </c>
      <c r="H13" s="55">
        <v>1</v>
      </c>
      <c r="I13" s="56"/>
      <c r="J13" s="69">
        <f>I13*H13</f>
        <v>0</v>
      </c>
    </row>
    <row r="14" spans="1:11" ht="50" x14ac:dyDescent="0.25">
      <c r="A14" s="39">
        <v>9</v>
      </c>
      <c r="B14" s="40"/>
      <c r="C14" s="60" t="s">
        <v>36</v>
      </c>
      <c r="D14" s="60"/>
      <c r="E14" s="60"/>
      <c r="F14" s="52" t="s">
        <v>37</v>
      </c>
      <c r="G14" s="55" t="s">
        <v>12</v>
      </c>
      <c r="H14" s="55">
        <v>2</v>
      </c>
      <c r="I14" s="56"/>
      <c r="J14" s="69">
        <f>I14*H14</f>
        <v>0</v>
      </c>
    </row>
    <row r="15" spans="1:11" ht="212" customHeight="1" x14ac:dyDescent="0.25">
      <c r="A15" s="39">
        <v>10</v>
      </c>
      <c r="B15" s="40"/>
      <c r="C15" s="71" t="s">
        <v>38</v>
      </c>
      <c r="D15" s="64"/>
      <c r="E15" s="66"/>
      <c r="F15" s="72" t="s">
        <v>46</v>
      </c>
      <c r="G15" s="65" t="s">
        <v>12</v>
      </c>
      <c r="H15" s="41">
        <v>1</v>
      </c>
      <c r="I15" s="51"/>
      <c r="J15" s="68">
        <f>I15*H15</f>
        <v>0</v>
      </c>
    </row>
    <row r="16" spans="1:11" ht="187.5" x14ac:dyDescent="0.25">
      <c r="A16" s="39">
        <v>11</v>
      </c>
      <c r="B16" s="40"/>
      <c r="C16" s="71" t="s">
        <v>40</v>
      </c>
      <c r="D16" s="64"/>
      <c r="E16" s="66"/>
      <c r="F16" s="72" t="s">
        <v>46</v>
      </c>
      <c r="G16" s="65" t="s">
        <v>12</v>
      </c>
      <c r="H16" s="41">
        <v>1</v>
      </c>
      <c r="I16" s="51"/>
      <c r="J16" s="68">
        <f>I16*H16</f>
        <v>0</v>
      </c>
    </row>
    <row r="17" spans="1:10" ht="18" customHeight="1" x14ac:dyDescent="0.25">
      <c r="A17" s="39">
        <v>12</v>
      </c>
      <c r="B17" s="42"/>
      <c r="C17" s="43" t="s">
        <v>41</v>
      </c>
      <c r="D17" s="42"/>
      <c r="E17" s="42"/>
      <c r="F17" s="42"/>
      <c r="G17" s="42"/>
      <c r="H17" s="42"/>
      <c r="I17" s="42"/>
      <c r="J17" s="44"/>
    </row>
    <row r="18" spans="1:10" ht="25" x14ac:dyDescent="0.25">
      <c r="A18" s="39">
        <v>13</v>
      </c>
      <c r="B18" s="40"/>
      <c r="C18" s="54" t="s">
        <v>42</v>
      </c>
      <c r="D18" s="53"/>
      <c r="E18" s="53"/>
      <c r="F18" s="52" t="s">
        <v>43</v>
      </c>
      <c r="G18" s="41" t="s">
        <v>14</v>
      </c>
      <c r="H18" s="41">
        <v>1</v>
      </c>
      <c r="I18" s="51"/>
      <c r="J18" s="68">
        <f>I18*H18</f>
        <v>0</v>
      </c>
    </row>
    <row r="19" spans="1:10" ht="25" x14ac:dyDescent="0.25">
      <c r="A19" s="39">
        <v>14</v>
      </c>
      <c r="B19" s="40"/>
      <c r="C19" s="54" t="s">
        <v>20</v>
      </c>
      <c r="D19" s="53"/>
      <c r="E19" s="53"/>
      <c r="F19" s="52" t="s">
        <v>44</v>
      </c>
      <c r="G19" s="41" t="s">
        <v>14</v>
      </c>
      <c r="H19" s="41">
        <v>1</v>
      </c>
      <c r="I19" s="51"/>
      <c r="J19" s="68">
        <f>I19*H19</f>
        <v>0</v>
      </c>
    </row>
    <row r="20" spans="1:10" ht="50.5" thickBot="1" x14ac:dyDescent="0.3">
      <c r="A20" s="39">
        <v>15</v>
      </c>
      <c r="B20" s="40"/>
      <c r="C20" s="53" t="s">
        <v>13</v>
      </c>
      <c r="D20" s="53"/>
      <c r="E20" s="53"/>
      <c r="F20" s="52" t="s">
        <v>45</v>
      </c>
      <c r="G20" s="41" t="s">
        <v>14</v>
      </c>
      <c r="H20" s="41">
        <v>1</v>
      </c>
      <c r="I20" s="51"/>
      <c r="J20" s="68">
        <f>I20*H20</f>
        <v>0</v>
      </c>
    </row>
    <row r="21" spans="1:10" ht="23.25" customHeight="1" thickBot="1" x14ac:dyDescent="0.4">
      <c r="A21" s="13"/>
      <c r="B21" s="14"/>
      <c r="C21" s="15" t="s">
        <v>11</v>
      </c>
      <c r="D21" s="14"/>
      <c r="E21" s="16"/>
      <c r="F21" s="14"/>
      <c r="G21" s="17"/>
      <c r="H21" s="17"/>
      <c r="I21" s="14"/>
      <c r="J21" s="18">
        <f>SUM(J6:J20)</f>
        <v>0</v>
      </c>
    </row>
    <row r="23" spans="1:10" ht="25" customHeight="1" x14ac:dyDescent="0.25"/>
    <row r="24" spans="1:10" ht="25" customHeight="1" x14ac:dyDescent="0.25"/>
    <row r="25" spans="1:10" ht="25" customHeight="1" x14ac:dyDescent="0.25"/>
    <row r="26" spans="1:10" s="19" customFormat="1" ht="25" customHeight="1" x14ac:dyDescent="0.25">
      <c r="B26" s="12"/>
      <c r="C26" s="12"/>
      <c r="D26" s="12"/>
      <c r="E26" s="20"/>
      <c r="F26" s="12"/>
      <c r="G26" s="21"/>
      <c r="H26" s="21"/>
      <c r="I26" s="12"/>
      <c r="J26" s="12"/>
    </row>
    <row r="27" spans="1:10" s="19" customFormat="1" ht="25" customHeight="1" x14ac:dyDescent="0.25">
      <c r="B27" s="12"/>
      <c r="C27" s="12"/>
      <c r="D27" s="12"/>
      <c r="E27" s="20"/>
      <c r="F27" s="12"/>
      <c r="G27" s="21"/>
      <c r="H27" s="21"/>
      <c r="I27" s="12"/>
      <c r="J27" s="12"/>
    </row>
    <row r="28" spans="1:10" s="19" customFormat="1" ht="25" customHeight="1" x14ac:dyDescent="0.25">
      <c r="B28" s="12"/>
      <c r="C28" s="12"/>
      <c r="D28" s="12"/>
      <c r="E28" s="20"/>
      <c r="F28" s="12"/>
      <c r="G28" s="21"/>
      <c r="H28" s="21"/>
      <c r="I28" s="12"/>
      <c r="J28" s="12"/>
    </row>
    <row r="29" spans="1:10" s="19" customFormat="1" ht="25" customHeight="1" x14ac:dyDescent="0.25">
      <c r="B29" s="12"/>
      <c r="C29" s="12"/>
      <c r="D29" s="12"/>
      <c r="E29" s="20"/>
      <c r="F29" s="12"/>
      <c r="G29" s="21"/>
      <c r="H29" s="21"/>
      <c r="I29" s="12"/>
      <c r="J29" s="12"/>
    </row>
    <row r="30" spans="1:10" s="19" customFormat="1" ht="25" customHeight="1" x14ac:dyDescent="0.25">
      <c r="B30" s="12"/>
      <c r="C30" s="12"/>
      <c r="D30" s="12"/>
      <c r="E30" s="20"/>
      <c r="F30" s="12"/>
      <c r="G30" s="21"/>
      <c r="H30" s="21"/>
      <c r="I30" s="12"/>
      <c r="J30" s="12"/>
    </row>
    <row r="31" spans="1:10" s="19" customFormat="1" ht="25" customHeight="1" x14ac:dyDescent="0.25">
      <c r="B31" s="12"/>
      <c r="C31" s="12"/>
      <c r="D31" s="12"/>
      <c r="E31" s="20"/>
      <c r="F31" s="12"/>
      <c r="G31" s="21"/>
      <c r="H31" s="21"/>
      <c r="I31" s="12"/>
      <c r="J31" s="12"/>
    </row>
    <row r="32" spans="1:10" s="19" customFormat="1" ht="25" customHeight="1" x14ac:dyDescent="0.25">
      <c r="B32" s="12"/>
      <c r="C32" s="12"/>
      <c r="D32" s="12"/>
      <c r="E32" s="20"/>
      <c r="F32" s="12"/>
      <c r="G32" s="21"/>
      <c r="H32" s="21"/>
      <c r="I32" s="12"/>
      <c r="J32" s="12"/>
    </row>
    <row r="33" spans="2:10" s="19" customFormat="1" ht="25" customHeight="1" x14ac:dyDescent="0.25">
      <c r="B33" s="12"/>
      <c r="C33" s="12"/>
      <c r="D33" s="12"/>
      <c r="E33" s="20"/>
      <c r="F33" s="12"/>
      <c r="G33" s="21"/>
      <c r="H33" s="21"/>
      <c r="I33" s="12"/>
      <c r="J33" s="12"/>
    </row>
    <row r="34" spans="2:10" s="19" customFormat="1" ht="25" customHeight="1" x14ac:dyDescent="0.25">
      <c r="B34" s="12"/>
      <c r="C34" s="12"/>
      <c r="D34" s="12"/>
      <c r="E34" s="20"/>
      <c r="F34" s="12"/>
      <c r="G34" s="21"/>
      <c r="H34" s="21"/>
      <c r="I34" s="12"/>
      <c r="J34" s="12"/>
    </row>
    <row r="35" spans="2:10" s="19" customFormat="1" ht="15" customHeight="1" x14ac:dyDescent="0.25">
      <c r="B35" s="12"/>
      <c r="C35" s="12"/>
      <c r="D35" s="12"/>
      <c r="E35" s="20"/>
      <c r="F35" s="12"/>
      <c r="G35" s="21"/>
      <c r="H35" s="21"/>
      <c r="I35" s="12"/>
      <c r="J35" s="12"/>
    </row>
    <row r="36" spans="2:10" s="19" customFormat="1" ht="25" customHeight="1" x14ac:dyDescent="0.25">
      <c r="B36" s="12"/>
      <c r="C36" s="12"/>
      <c r="D36" s="12"/>
      <c r="E36" s="20"/>
      <c r="F36" s="12"/>
      <c r="G36" s="21"/>
      <c r="H36" s="21"/>
      <c r="I36" s="12"/>
      <c r="J36" s="12"/>
    </row>
    <row r="37" spans="2:10" s="19" customFormat="1" ht="18" customHeight="1" x14ac:dyDescent="0.25">
      <c r="B37" s="12"/>
      <c r="C37" s="12"/>
      <c r="D37" s="12"/>
      <c r="E37" s="20"/>
      <c r="F37" s="12"/>
      <c r="G37" s="21"/>
      <c r="H37" s="21"/>
      <c r="I37" s="12"/>
      <c r="J37" s="12"/>
    </row>
    <row r="38" spans="2:10" s="19" customFormat="1" ht="25" customHeight="1" x14ac:dyDescent="0.25">
      <c r="B38" s="12"/>
      <c r="C38" s="12"/>
      <c r="D38" s="12"/>
      <c r="E38" s="20"/>
      <c r="F38" s="12"/>
      <c r="G38" s="21"/>
      <c r="H38" s="21"/>
      <c r="I38" s="12"/>
      <c r="J38" s="12"/>
    </row>
    <row r="39" spans="2:10" s="19" customFormat="1" ht="25" customHeight="1" x14ac:dyDescent="0.25">
      <c r="B39" s="12"/>
      <c r="C39" s="12"/>
      <c r="D39" s="12"/>
      <c r="E39" s="20"/>
      <c r="F39" s="12"/>
      <c r="G39" s="21"/>
      <c r="H39" s="21"/>
      <c r="I39" s="12"/>
      <c r="J39" s="12"/>
    </row>
  </sheetData>
  <sheetProtection selectLockedCells="1" selectUnlockedCells="1"/>
  <autoFilter ref="A2:J39"/>
  <dataConsolidate link="1"/>
  <pageMargins left="0.74803149606299213" right="0.74803149606299213" top="0.98425196850393704" bottom="0.98425196850393704" header="0.51181102362204722" footer="0.51181102362204722"/>
  <pageSetup paperSize="9" scale="47" firstPageNumber="0" fitToHeight="6" orientation="portrait" r:id="rId1"/>
  <headerFooter alignWithMargins="0">
    <oddFooter>&amp;C&amp;P/&amp;N</oddFooter>
  </headerFooter>
  <rowBreaks count="1" manualBreakCount="1">
    <brk id="3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vt:lpstr>
      <vt:lpstr>Svět Hmyzu</vt:lpstr>
      <vt:lpstr>'Svět Hmyzu'!Excel_BuiltIn_Print_Titles_1</vt:lpstr>
      <vt:lpstr>'Svět Hmyzu'!Názvy_tisku</vt:lpstr>
      <vt:lpstr>Rekapitulace!Oblast_tisku</vt:lpstr>
      <vt:lpstr>'Svět Hmyzu'!Oblast_tisku</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Jelínek</dc:creator>
  <cp:lastModifiedBy>Tereza Palánová</cp:lastModifiedBy>
  <cp:lastPrinted>2023-03-03T14:40:20Z</cp:lastPrinted>
  <dcterms:created xsi:type="dcterms:W3CDTF">2020-08-10T08:53:14Z</dcterms:created>
  <dcterms:modified xsi:type="dcterms:W3CDTF">2023-03-07T14:07:20Z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