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filterPrivacy="1" defaultThemeVersion="166925"/>
  <bookViews>
    <workbookView xWindow="65428" yWindow="65428" windowWidth="23256" windowHeight="12576"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<sst xmlns="http://schemas.openxmlformats.org/spreadsheetml/2006/main" count="47" uniqueCount="36">
  <si>
    <t>NABÍDKA</t>
  </si>
  <si>
    <t>Název požadovaného výrobku</t>
  </si>
  <si>
    <t>technická specifikace požadovaného výrobku</t>
  </si>
  <si>
    <t>maximální možná cena včetně DPH/jednotka</t>
  </si>
  <si>
    <t>množství</t>
  </si>
  <si>
    <t>jednotka</t>
  </si>
  <si>
    <t>jednotková cena včetně DPH</t>
  </si>
  <si>
    <t>cena celkem včetně DPH</t>
  </si>
  <si>
    <t>PC žák</t>
  </si>
  <si>
    <t>ks</t>
  </si>
  <si>
    <t>PC učitel</t>
  </si>
  <si>
    <t>cena celkem</t>
  </si>
  <si>
    <t>Gymnázium a SOŠPg Čáslav</t>
  </si>
  <si>
    <t>Název veřejné zakázky</t>
  </si>
  <si>
    <t>Monitor</t>
  </si>
  <si>
    <t xml:space="preserve">Typ displeje:IPS, Uhlopříčka dipleje: min 23.8'', min. obnovovací frekvence: 75 Hz, Poměr stran 16:9, min. rozlišení 1920x1080 (Full HD), Povrch displeje: matný, výškově nastaveitelný, funkce Pivot, reproduktory - ano min výstupní výkon 4W, rozhraní připojení: min 1x DisplayPort, min. 1x HDMI vstup, min. 1x USB Type-C, USB Hub - min 3 x počet USB 3.0/3.1/3.2 Gen 1 Type-A, Audio rozhraní - 3,5 mm sluchátka, funkce PowerDelivery USB 3.1 Type C min 60W, Záruka na monitor: min. 36 měsíců </t>
  </si>
  <si>
    <t>Řidící konzole</t>
  </si>
  <si>
    <t>Switch</t>
  </si>
  <si>
    <t>Podnikový router a bezpečnostní brána se srpávou vybavená nástroji DPI a IPS/Ids, rozhraní min. 8x gigabitový PoE switch (LAN),min 1 x SFP+ (LAN), min. 6 x 802.3af (max. 15,4W/port) +min  2 x 802.3at (max. 30W/port), min 1 x 2.5 GbE RJ45 (WAN),min. 1 x SFP+ (WAN), funkcionalita: Aplikace UniFi Controler a UniFi Protect navázaná na technologie používané ve škole (management školní sítě, management kamerového systému)
QoS Top prioritizace
Podpora VLAN, VPN serveru
Obsahuje dotykový 1.3" displej
Centralizovaná správa aplikací kombinovaná do jednoho rozhraní
Sdílená správa uživatelů a přístupů s přiřazením rolí a správou skupin
Vylepšený cloudový portál s jednoduchým vzdáleným přístupem, instalace do racku</t>
  </si>
  <si>
    <t>Interaktivní dotykový LCD panel</t>
  </si>
  <si>
    <t>Vertikální pojezd s keramickýmií křídly</t>
  </si>
  <si>
    <t>Úhlopříčka obrazu min. 215 cm, rozlišení min. 3840 x 2160 bodů, 2x stylus, součástí panelu odnímatelná kamera na USB-C (z důvodu plné kompatibility od stejného výrobce jako panel), min pozorovací uhel 120° s rozlišením min. 4K, integrované mikrofonní pole (min. 8x mikrofon) a slot pro přídavné OPS.
Ovládání: Minimálně 20 dotykových bodů, podpora multitouch, možnost ovládání dotykem ruky i stylusem. Požadujeme panel s technologií IR, optical bonding, která umožňuje automatické rozpoznání stylusu (režim psaní), prstu (režim manipulace s objekty)  i dlaně (mazání). Přesnost lepší než 1 mm. Obrazovka: Antireflexní + oleofobní + antibakteriální temperované sklo . Ozvučení s ovládáním hlasitosti přímo integrované do těla panelu. Výkon min. 2x 20W + 1x 15W. Panel musí disponovat minimálně 3 páry vstupů HDMI + USB , 1x vstup USB-C (power delivery min. 90W), 1x HDMI výstup. Vstupy, ovládání: Panel lze provozovat i bez připojení počítače. Interní systém umožňuje minimálně: funkce psaní na bílou tabuli, anotace pracovní plochy, přistup k internetu, možnost stahování aplikací z některého obchodu (např.  Google Play) a ostatní běžné tabletové funkce. Dále panel umožňuje zrcadlení obsahu obrazovek z mobilních zařízení využívajících libovolný běžně dostupný operační systém. Požadavek na vnitřní operační systém: min Android 11, podporované formáty,JPEG,BMP,PNG,MPEG1,MPEG2,MPEG4, paměť RAM min 8GB DDR4, uložiště min. 128 GB. 
Minimální požadovaná záruka 36 měsíců. Součástí ceny je i instalace zařízení včetně montáže.</t>
  </si>
  <si>
    <t>Výškově stavitelný manuální pojezdový systém pro interaktivní panel umožňující nastavení výšky v rozsahu min. 600 mm. Provedení triptych – střední část tvoří nabídnutý interaktivní panel. Přes dotykový panel jsou instalována dvě otočná bílá keramická křídla určená pro popis fixem (magnetická). Tabulová křídla mají velikost takovou, že v zavřeném stavu kryjí celý LCD panel v plném rozsahu od horní hrany rámu LCD panelu po spodní začátek rámu zobrazovací plochy tak, aby tato byla kryta. 
Součástí bude i VESA adaptér kompatibilní s dodávaným LCD panelem pro jeho montáž na pojezd.
Vysoce odolná keramická plocha z tzv. Montáž na stěnu. Je požadován hladký a lehký provoz (jedná se o posuv pojezdu v rozsahu výškového nastavení s minimálním překonáváním odporu). Samostatné madlo pro ruční posuv pojezdu (zabránění tažení za LCD panel). Záruka 10 let na popisovatelné plochy. Součástí ceny je i instalace pojezdu včetně montáže.</t>
  </si>
  <si>
    <t>min. cena 40 000,- s DPH</t>
  </si>
  <si>
    <t>Mobilní pracovní stanice</t>
  </si>
  <si>
    <t>Pevný disk pro NVR</t>
  </si>
  <si>
    <t>Kvalitní disk pro AI sledovací systémy, velikost 3,5“, min kapacita 20 TB, rozhraní SATA 6 Gb/s,min rychlost čtení/zápisu až 260 MB/s,min  vyrovnávací paměť 256 MB, podpora pro min 64 HD kamer a 32 AI kanálů, technologie zápisu CMR, MTTF min 2 milionu hodin, min. záruka 60 měsíců</t>
  </si>
  <si>
    <t>Wifi-router</t>
  </si>
  <si>
    <t>Standard 802.11ax (Wi-Fi 6)
Antétní systém DL/UL MU-MIMO 4x4, integrovaná dvoupásmová anténa
min 1x PoE výstup 802.3af (44-57 V), vyžaduje PoE+ napájení
použití v interiéru
provedení montáže na zeď
RJ-45 počet min. 5x
podpora POE, PoE/PoE+ napájení 802.3af/at
rychlost portů: min. 1 Gb/s
Přenosová rychlost (Mbps): min. 4800 (5GHz), min. 573,5 (2,4GHz)
včetně PoE injektoru
Kompatibilita se správou a pomocí aplikace UniFi Network verze 6.4.52 nebo novější, kterou škola k řízení zařízení používá</t>
  </si>
  <si>
    <t>Dokovací stanice</t>
  </si>
  <si>
    <t xml:space="preserve">Z důvodu kompatibility požadujeme stejného výrobce Mobilní pracovní stanice a Dokovací stanice.
Připojení k notebooku pomocí USB konektoru
Porty: min. 3x USB-A 3.x,  min. 2x USB-C,  min. 1x RJ-45,  min. 1x HDMI,  min. 2x DP,  min. 1x VGA,  min. 1x combo audio port
</t>
  </si>
  <si>
    <r>
      <rPr>
        <b/>
        <sz val="8"/>
        <rFont val="Arial"/>
        <family val="2"/>
      </rPr>
      <t>CPU:</t>
    </r>
    <r>
      <rPr>
        <sz val="8"/>
        <rFont val="Arial"/>
        <family val="2"/>
      </rPr>
      <t xml:space="preserve"> min. 8 fyzických jader, průměrný výkon dle testu  https://www.cpubenchmark.net/high_end_cpus.html min. 19527 bodů
</t>
    </r>
    <r>
      <rPr>
        <b/>
        <sz val="8"/>
        <rFont val="Arial"/>
        <family val="2"/>
      </rPr>
      <t>Grafická karta:</t>
    </r>
    <r>
      <rPr>
        <sz val="8"/>
        <rFont val="Arial"/>
        <family val="2"/>
      </rPr>
      <t xml:space="preserve"> integrovaná nebo dedikovaná s možností připojení 2 monitorů současně
</t>
    </r>
    <r>
      <rPr>
        <b/>
        <sz val="8"/>
        <rFont val="Arial"/>
        <family val="2"/>
      </rPr>
      <t xml:space="preserve">RAM: </t>
    </r>
    <r>
      <rPr>
        <sz val="8"/>
        <rFont val="Arial"/>
        <family val="2"/>
      </rPr>
      <t xml:space="preserve">min. 16GB DDR4, min. 2x volný slot pro rozšíření paměti
</t>
    </r>
    <r>
      <rPr>
        <b/>
        <sz val="8"/>
        <rFont val="Arial"/>
        <family val="2"/>
      </rPr>
      <t>SSD:</t>
    </r>
    <r>
      <rPr>
        <sz val="8"/>
        <rFont val="Arial"/>
        <family val="2"/>
      </rPr>
      <t xml:space="preserve"> min. 256 GB
</t>
    </r>
    <r>
      <rPr>
        <b/>
        <sz val="8"/>
        <rFont val="Arial"/>
        <family val="2"/>
      </rPr>
      <t>HDD:</t>
    </r>
    <r>
      <rPr>
        <sz val="8"/>
        <rFont val="Arial"/>
        <family val="2"/>
      </rPr>
      <t xml:space="preserve"> min 1x volný slot pro HDD 3,5" SATA
Wifi 802.11ax, BT 5.0</t>
    </r>
    <r>
      <rPr>
        <b/>
        <sz val="8"/>
        <rFont val="Arial"/>
        <family val="2"/>
      </rPr>
      <t xml:space="preserve">
Porty: </t>
    </r>
    <r>
      <rPr>
        <sz val="8"/>
        <rFont val="Arial"/>
        <family val="2"/>
      </rPr>
      <t xml:space="preserve">min. 4x USB-A 2.x,  min 4x USB-A 3.0/3.1/3.2 Gen 1 Type-A, min. 1x USB-C, 2x audio jack, 2x mic port, min. 1x HDMI, 1x VGA, 2x DisplayPort,1x RJ-45 (redukce nejsou akceptovatelné)
</t>
    </r>
    <r>
      <rPr>
        <b/>
        <sz val="8"/>
        <rFont val="Arial"/>
        <family val="2"/>
      </rPr>
      <t>Příslušenství</t>
    </r>
    <r>
      <rPr>
        <sz val="8"/>
        <rFont val="Arial"/>
        <family val="2"/>
      </rPr>
      <t xml:space="preserve">: USB klávesnice a USB myš
</t>
    </r>
    <r>
      <rPr>
        <b/>
        <sz val="8"/>
        <rFont val="Arial"/>
        <family val="2"/>
      </rPr>
      <t xml:space="preserve">OS: </t>
    </r>
    <r>
      <rPr>
        <sz val="8"/>
        <rFont val="Arial"/>
        <family val="2"/>
      </rPr>
      <t xml:space="preserve">OS v nejnovější verzi s možností downgrade na předešlou verzi nebo verze s bezplatnou možností upgrade na nejnovější verzi. Z důvodu stávajícího vybavení na škole požadujeme OS, který je 100% kompatibilní se systémy Windows a umožňuje připojení do domény. OS požadujeme nový a nepoužitý, pocházející z oficiálního distribučního kanálu výrobce.
</t>
    </r>
    <r>
      <rPr>
        <b/>
        <sz val="8"/>
        <rFont val="Arial"/>
        <family val="2"/>
      </rPr>
      <t>Vlastnosti:</t>
    </r>
    <r>
      <rPr>
        <sz val="8"/>
        <rFont val="Arial"/>
        <family val="2"/>
      </rPr>
      <t xml:space="preserve"> Detekce otevření skříně
</t>
    </r>
    <r>
      <rPr>
        <b/>
        <sz val="8"/>
        <rFont val="Arial"/>
        <family val="2"/>
      </rPr>
      <t>Záruka na sestavu min. 36 měsíců garantována výrobce, ověřitelná na webu výrobce</t>
    </r>
  </si>
  <si>
    <r>
      <rPr>
        <b/>
        <sz val="8"/>
        <rFont val="Arial"/>
        <family val="2"/>
      </rPr>
      <t>Rozměry/formát:</t>
    </r>
    <r>
      <rPr>
        <sz val="8"/>
        <rFont val="Arial"/>
        <family val="2"/>
      </rPr>
      <t xml:space="preserve"> Tower
</t>
    </r>
    <r>
      <rPr>
        <b/>
        <sz val="8"/>
        <rFont val="Arial"/>
        <family val="2"/>
      </rPr>
      <t>CPU:</t>
    </r>
    <r>
      <rPr>
        <sz val="8"/>
        <rFont val="Arial"/>
        <family val="2"/>
      </rPr>
      <t xml:space="preserve"> min. 8 fyzických jader, průměrný výkon dle testu  https://www.cpubenchmark.net/high_end_cpus.html min. 24 600 bodů
</t>
    </r>
    <r>
      <rPr>
        <b/>
        <sz val="8"/>
        <rFont val="Arial"/>
        <family val="2"/>
      </rPr>
      <t>Grafická karta:</t>
    </r>
    <r>
      <rPr>
        <sz val="8"/>
        <rFont val="Arial"/>
        <family val="2"/>
      </rPr>
      <t xml:space="preserve"> dedikovaná s možností připojení 3 monitorů současně, paměť min. 8GB GGDR6, průměrný výkon dle testu  https://www.videocardbenchmark.net/high_end_gpus.html min. 22 440 bodů
</t>
    </r>
    <r>
      <rPr>
        <b/>
        <sz val="8"/>
        <rFont val="Arial"/>
        <family val="2"/>
      </rPr>
      <t xml:space="preserve">RAM: </t>
    </r>
    <r>
      <rPr>
        <sz val="8"/>
        <rFont val="Arial"/>
        <family val="2"/>
      </rPr>
      <t xml:space="preserve">min. 32GB DDR4, min. 1x volný slot pro rozšíření paměti
</t>
    </r>
    <r>
      <rPr>
        <b/>
        <sz val="8"/>
        <rFont val="Arial"/>
        <family val="2"/>
      </rPr>
      <t>SSD:</t>
    </r>
    <r>
      <rPr>
        <sz val="8"/>
        <rFont val="Arial"/>
        <family val="2"/>
      </rPr>
      <t xml:space="preserve"> min. 1024 GB M2 NVMe
</t>
    </r>
    <r>
      <rPr>
        <b/>
        <sz val="8"/>
        <rFont val="Arial"/>
        <family val="2"/>
      </rPr>
      <t>HDD:</t>
    </r>
    <r>
      <rPr>
        <sz val="8"/>
        <rFont val="Arial"/>
        <family val="2"/>
      </rPr>
      <t xml:space="preserve"> 1x volný slot pro HDD 3,5" SATA
Wifi 802.11ax, min.verze BT 5.0</t>
    </r>
    <r>
      <rPr>
        <b/>
        <sz val="8"/>
        <rFont val="Arial"/>
        <family val="2"/>
      </rPr>
      <t xml:space="preserve">
Zdroj:</t>
    </r>
    <r>
      <rPr>
        <sz val="8"/>
        <rFont val="Arial"/>
        <family val="2"/>
      </rPr>
      <t xml:space="preserve"> min. 650W
</t>
    </r>
    <r>
      <rPr>
        <b/>
        <sz val="8"/>
        <rFont val="Arial"/>
        <family val="2"/>
      </rPr>
      <t xml:space="preserve">Porty: </t>
    </r>
    <r>
      <rPr>
        <sz val="8"/>
        <rFont val="Arial"/>
        <family val="2"/>
      </rPr>
      <t xml:space="preserve">přední min. 1x USB typ C 3.2 gen 2, 1x USB 3.2. gen 2 ., 1x audio jack, 1x mic
zadní: min. 1x HDMI, 1x DP, min 6x USB min verze 2.0, 1x RJ-45, 1x audio jack, 1x mic
</t>
    </r>
    <r>
      <rPr>
        <b/>
        <sz val="8"/>
        <rFont val="Arial"/>
        <family val="2"/>
      </rPr>
      <t>Příslušenství</t>
    </r>
    <r>
      <rPr>
        <sz val="8"/>
        <rFont val="Arial"/>
        <family val="2"/>
      </rPr>
      <t xml:space="preserve">: USB klávesnice a myš
</t>
    </r>
    <r>
      <rPr>
        <b/>
        <sz val="8"/>
        <rFont val="Arial"/>
        <family val="2"/>
      </rPr>
      <t xml:space="preserve">OS: </t>
    </r>
    <r>
      <rPr>
        <sz val="8"/>
        <rFont val="Arial"/>
        <family val="2"/>
      </rPr>
      <t xml:space="preserve">OS v nejnovější verzi s možností downgrade na předešlou verzi nebo verze s bezplatnou možností upgrade na nejnovější verzi. Z důvodu stávajícího vybavení na škole požadujeme OS, který je 100% kompatibilní se systémy Windows a umožňuje připojení do domény. OS požadujeme nový a nepoužitý, pocházející z oficiálního distribučního kanálu výrobce.
</t>
    </r>
    <r>
      <rPr>
        <b/>
        <sz val="8"/>
        <rFont val="Arial"/>
        <family val="2"/>
      </rPr>
      <t>Záruka na sestavu min. 36 měsíců</t>
    </r>
  </si>
  <si>
    <t>CPU: min. 10 fyzických jader, průměrný výkon dle testu  https://www.cpubenchmark.net/high_end_cpus.html min. 13849 bodů
Grafická karta: integrovaná, Velikost displeje:min 14'', rozlišení displeje:min 1920x1080
RAM: min. 32GB DDR4
SSD: min. 2 TB, min. 1x volný slot pro rozšíření paměti disku (podpora RAID)
Wifi 802.11ax, v BT 5.2
Porty: min. 1x HDMI, min. 2x Thudnerbolt 4, min. 1x USB 3.1/3.2 Gen 2 Type-A, 1x combo audio port, baterie min. 65Wh, fyzická odolnost MIL-STD-810H
Hmotnost: max. 1,1kg
OS: OS v nejnovější verzi s možností downgrade na předešlou verzi nebo verze s bezplatnou možností upgrade na nejnovější verzi. Z důvodu stávajícího vybavení na škole požadujeme OS, který je 100% kompatibilní se systémy Windows a umožňuje připojení do domény. OS požadujeme nový a nepoužitý, pocházející z oficiálního distribučního kanálu výrobce.
Záruka na stanici min. 36 měsíců garantována výrobce, ověřitelná na webu výrobce</t>
  </si>
  <si>
    <t>Rackmount přepínač s managementem, kovové šasi, s dotykovým LCD 1,3'' pro hlášení chyb i statistické údaje. Rozhraní: 24 x 10/100/1000 Mbps, 2 x 1G SFP; Podpora PoE dle normy IEEE 802.3af/at na 16 portech pro napájení dalších zařízení (buget min 95 W) Rychlost předávání paketů: min 38,69 Mpps; Rychlost přepínání: min 52 Gbps; Tabulka MAC adres: min 16000, rack 19'', bez vendilátorů; kompatibulní s UniFi Network aplikací</t>
  </si>
  <si>
    <t>Nákup učebních pomůcek - Geekova laboratoř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</si>
</sst>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0\ &quot;Kč&quot;"/>
  </numFmts>
  <fonts count="11">
    <font>
      <sz val="11"/>
      <color theme="1"/>
      <name val="Calibri"/>
      <family val="2"/>
      <scheme val="minor"/>
    </font>
    <font>
      <sz val="10"/>
      <name val="Arial"/>
      <family val="2"/>
    </font>
    <font>
      <b/>
      <sz val="11"/>
      <color theme="1"/>
      <name val="Calibri"/>
      <family val="2"/>
      <scheme val="minor"/>
    </font>
    <font>
      <b/>
      <sz val="14"/>
      <color theme="1"/>
      <name val="Arial"/>
      <family val="2"/>
    </font>
    <font>
      <b/>
      <sz val="10"/>
      <color rgb="FF0070C0"/>
      <name val="Arial"/>
      <family val="2"/>
    </font>
    <font>
      <b/>
      <sz val="9"/>
      <name val="Arial"/>
      <family val="2"/>
    </font>
    <font>
      <u val="single"/>
      <sz val="11"/>
      <color theme="10"/>
      <name val="Calibri"/>
      <family val="2"/>
      <scheme val="minor"/>
    </font>
    <font>
      <b/>
      <sz val="10"/>
      <name val="Arial"/>
      <family val="2"/>
    </font>
    <font>
      <sz val="8"/>
      <name val="Arial"/>
      <family val="2"/>
    </font>
    <font>
      <b/>
      <sz val="8"/>
      <name val="Arial"/>
      <family val="2"/>
    </font>
    <font>
      <sz val="11"/>
      <name val="Calibri"/>
      <family val="2"/>
      <scheme val="minor"/>
    </font>
  </fonts>
  <fills count="5">
    <fill>
      <patternFill/>
    </fill>
    <fill>
      <patternFill patternType="gray125"/>
    </fill>
    <fill>
      <patternFill patternType="solid">
        <fgColor theme="4" tint="0.39998000860214233"/>
        <bgColor indexed="64"/>
      </patternFill>
    </fill>
    <fill>
      <patternFill patternType="solid">
        <fgColor rgb="FF92D050"/>
        <bgColor indexed="64"/>
      </patternFill>
    </fill>
    <fill>
      <patternFill patternType="solid">
        <fgColor theme="0" tint="-0.1499900072813034"/>
        <bgColor indexed="64"/>
      </patternFill>
    </fill>
  </fills>
  <borders count="25">
    <border>
      <left/>
      <right/>
      <top/>
      <bottom/>
      <diagonal/>
    </border>
    <border>
      <left style="medium">
        <color theme="0" tint="-0.4999699890613556"/>
      </left>
      <right/>
      <top style="medium">
        <color theme="0" tint="-0.4999699890613556"/>
      </top>
      <bottom style="medium">
        <color theme="0" tint="-0.4999699890613556"/>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top/>
      <bottom style="medium"/>
    </border>
    <border>
      <left/>
      <right/>
      <top/>
      <bottom style="medium"/>
    </border>
    <border>
      <left/>
      <right style="medium"/>
      <top/>
      <bottom style="medium"/>
    </border>
    <border>
      <left style="medium"/>
      <right style="thin"/>
      <top style="thin"/>
      <botto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thin"/>
      <bottom style="mediu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style="medium"/>
      <right/>
      <top style="medium"/>
      <bottom/>
    </border>
    <border>
      <left/>
      <right/>
      <top style="medium"/>
      <bottom/>
    </border>
    <border>
      <left/>
      <right style="medium"/>
      <top style="medium"/>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cellStyleXfs>
  <cellXfs count="36">
    <xf numFmtId="0" fontId="0" fillId="0" borderId="0" xfId="0"/>
    <xf numFmtId="0" fontId="3" fillId="2" borderId="1" xfId="0" applyFont="1" applyFill="1" applyBorder="1" applyAlignment="1">
      <alignment vertical="center"/>
    </xf>
    <xf numFmtId="0" fontId="0" fillId="0" borderId="2" xfId="0" applyBorder="1" applyAlignment="1">
      <alignment horizontal="center" vertical="center"/>
    </xf>
    <xf numFmtId="164" fontId="0" fillId="3" borderId="2" xfId="0" applyNumberFormat="1" applyFill="1" applyBorder="1" applyAlignment="1">
      <alignment horizontal="center" vertical="center"/>
    </xf>
    <xf numFmtId="0" fontId="2" fillId="4" borderId="3" xfId="0" applyFont="1" applyFill="1" applyBorder="1" applyAlignment="1">
      <alignment vertical="center"/>
    </xf>
    <xf numFmtId="0" fontId="2" fillId="4" borderId="3" xfId="0" applyFont="1" applyFill="1" applyBorder="1" applyAlignment="1">
      <alignment vertical="center" wrapText="1"/>
    </xf>
    <xf numFmtId="0" fontId="2" fillId="4" borderId="4" xfId="0" applyFont="1" applyFill="1" applyBorder="1" applyAlignment="1">
      <alignment vertical="center" wrapText="1"/>
    </xf>
    <xf numFmtId="44" fontId="0" fillId="3" borderId="5" xfId="0" applyNumberFormat="1" applyFill="1" applyBorder="1" applyAlignment="1">
      <alignment horizontal="center" vertical="center"/>
    </xf>
    <xf numFmtId="0" fontId="4" fillId="4" borderId="6" xfId="0" applyFont="1" applyFill="1" applyBorder="1" applyAlignment="1">
      <alignment horizontal="center" vertical="center" wrapText="1"/>
    </xf>
    <xf numFmtId="164" fontId="5" fillId="2" borderId="7" xfId="0" applyNumberFormat="1" applyFont="1" applyFill="1" applyBorder="1" applyAlignment="1">
      <alignment horizontal="center" vertical="center" wrapText="1"/>
    </xf>
    <xf numFmtId="164" fontId="5" fillId="2" borderId="8" xfId="0" applyNumberFormat="1" applyFont="1" applyFill="1" applyBorder="1" applyAlignment="1">
      <alignment horizontal="center" vertical="center" wrapText="1"/>
    </xf>
    <xf numFmtId="0" fontId="2" fillId="4" borderId="9" xfId="0" applyFont="1" applyFill="1"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2" fillId="0" borderId="12" xfId="0" applyFont="1" applyBorder="1"/>
    <xf numFmtId="0" fontId="0" fillId="0" borderId="13" xfId="0" applyBorder="1"/>
    <xf numFmtId="44" fontId="0" fillId="0" borderId="13" xfId="0" applyNumberFormat="1" applyBorder="1"/>
    <xf numFmtId="44" fontId="2" fillId="3" borderId="14" xfId="0" applyNumberFormat="1" applyFont="1" applyFill="1" applyBorder="1"/>
    <xf numFmtId="0" fontId="0" fillId="0" borderId="15" xfId="0" applyBorder="1" applyAlignment="1">
      <alignment horizontal="center" vertical="center"/>
    </xf>
    <xf numFmtId="0" fontId="6" fillId="0" borderId="0" xfId="20"/>
    <xf numFmtId="0" fontId="7" fillId="4" borderId="16" xfId="0" applyFont="1" applyFill="1" applyBorder="1" applyAlignment="1">
      <alignment vertical="center"/>
    </xf>
    <xf numFmtId="0" fontId="7" fillId="4" borderId="16" xfId="0" applyFont="1" applyFill="1" applyBorder="1" applyAlignment="1">
      <alignment horizontal="center" vertical="center"/>
    </xf>
    <xf numFmtId="0" fontId="5" fillId="0" borderId="17" xfId="0" applyFont="1" applyBorder="1" applyAlignment="1">
      <alignment horizontal="center" vertical="center" wrapText="1"/>
    </xf>
    <xf numFmtId="0" fontId="8" fillId="0" borderId="17" xfId="0" applyFont="1" applyBorder="1" applyAlignment="1">
      <alignment horizontal="left" vertical="top" wrapText="1"/>
    </xf>
    <xf numFmtId="0" fontId="5" fillId="0" borderId="18" xfId="0" applyFont="1" applyBorder="1" applyAlignment="1">
      <alignment horizontal="center" vertical="center" wrapText="1"/>
    </xf>
    <xf numFmtId="0" fontId="8" fillId="0" borderId="18" xfId="0" applyFont="1" applyBorder="1" applyAlignment="1">
      <alignment horizontal="left" vertical="top" wrapText="1"/>
    </xf>
    <xf numFmtId="0" fontId="5" fillId="0" borderId="19" xfId="0" applyFont="1" applyBorder="1" applyAlignment="1">
      <alignment horizontal="center" vertical="center" wrapText="1"/>
    </xf>
    <xf numFmtId="0" fontId="8" fillId="0" borderId="19" xfId="0" applyFont="1" applyBorder="1" applyAlignment="1">
      <alignment horizontal="left" vertical="top" wrapText="1"/>
    </xf>
    <xf numFmtId="0" fontId="10" fillId="0" borderId="15" xfId="0" applyFont="1" applyBorder="1" applyAlignment="1">
      <alignment horizontal="center" vertical="center"/>
    </xf>
    <xf numFmtId="0" fontId="10" fillId="0" borderId="2" xfId="0" applyFont="1" applyBorder="1" applyAlignment="1">
      <alignment horizontal="center" vertical="center"/>
    </xf>
    <xf numFmtId="44" fontId="10" fillId="3" borderId="5" xfId="0" applyNumberFormat="1"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3" borderId="24"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C8A0D-9C96-45F5-9528-4C925F4D1B33}">
  <sheetPr>
    <pageSetUpPr fitToPage="1"/>
  </sheetPr>
  <dimension ref="A1:J17"/>
  <sheetViews>
    <sheetView tabSelected="1" zoomScale="90" zoomScaleNormal="90" workbookViewId="0" topLeftCell="A1">
      <selection activeCell="B3" sqref="B3"/>
    </sheetView>
  </sheetViews>
  <sheetFormatPr defaultColWidth="8.7109375" defaultRowHeight="15"/>
  <cols>
    <col min="1" max="1" width="40.140625" style="0" bestFit="1" customWidth="1"/>
    <col min="2" max="2" width="61.7109375" style="0" customWidth="1"/>
    <col min="3" max="3" width="9.00390625" style="0" bestFit="1" customWidth="1"/>
    <col min="5" max="5" width="15.7109375" style="0" customWidth="1"/>
    <col min="6" max="6" width="16.7109375" style="0" customWidth="1"/>
    <col min="7" max="7" width="20.140625" style="0" customWidth="1"/>
  </cols>
  <sheetData>
    <row r="1" ht="15" thickBot="1">
      <c r="A1" t="s">
        <v>13</v>
      </c>
    </row>
    <row r="2" spans="1:7" ht="18" thickBot="1">
      <c r="A2" s="1" t="s">
        <v>12</v>
      </c>
      <c r="B2" s="31" t="s">
        <v>35</v>
      </c>
      <c r="C2" s="31"/>
      <c r="D2" s="31"/>
      <c r="E2" s="31"/>
      <c r="F2" s="31"/>
      <c r="G2" s="32"/>
    </row>
    <row r="3" ht="15" thickBot="1"/>
    <row r="4" spans="4:7" ht="15" thickBot="1">
      <c r="D4" s="33" t="s">
        <v>0</v>
      </c>
      <c r="E4" s="34"/>
      <c r="F4" s="34"/>
      <c r="G4" s="35"/>
    </row>
    <row r="5" spans="1:7" ht="92.4">
      <c r="A5" s="20" t="s">
        <v>1</v>
      </c>
      <c r="B5" s="21" t="s">
        <v>2</v>
      </c>
      <c r="C5" s="8" t="s">
        <v>3</v>
      </c>
      <c r="D5" s="11" t="s">
        <v>4</v>
      </c>
      <c r="E5" s="4" t="s">
        <v>5</v>
      </c>
      <c r="F5" s="5" t="s">
        <v>6</v>
      </c>
      <c r="G5" s="6" t="s">
        <v>7</v>
      </c>
    </row>
    <row r="6" spans="1:7" ht="235.2" customHeight="1">
      <c r="A6" s="22" t="s">
        <v>8</v>
      </c>
      <c r="B6" s="23" t="s">
        <v>31</v>
      </c>
      <c r="C6" s="9">
        <v>27016</v>
      </c>
      <c r="D6" s="12">
        <v>19</v>
      </c>
      <c r="E6" s="2" t="s">
        <v>9</v>
      </c>
      <c r="F6" s="3"/>
      <c r="G6" s="7">
        <f>D6*F6</f>
        <v>0</v>
      </c>
    </row>
    <row r="7" spans="1:7" ht="242.4" customHeight="1">
      <c r="A7" s="22" t="s">
        <v>10</v>
      </c>
      <c r="B7" s="23" t="s">
        <v>32</v>
      </c>
      <c r="C7" s="9">
        <v>39999</v>
      </c>
      <c r="D7" s="12">
        <v>1</v>
      </c>
      <c r="E7" s="2" t="s">
        <v>9</v>
      </c>
      <c r="F7" s="3"/>
      <c r="G7" s="7">
        <f aca="true" t="shared" si="0" ref="G7:G16">D7*F7</f>
        <v>0</v>
      </c>
    </row>
    <row r="8" spans="1:7" ht="190.2" customHeight="1">
      <c r="A8" s="24" t="s">
        <v>24</v>
      </c>
      <c r="B8" s="25" t="s">
        <v>33</v>
      </c>
      <c r="C8" s="9">
        <v>39999</v>
      </c>
      <c r="D8" s="18">
        <v>1</v>
      </c>
      <c r="E8" s="2" t="s">
        <v>9</v>
      </c>
      <c r="F8" s="3"/>
      <c r="G8" s="7">
        <f t="shared" si="0"/>
        <v>0</v>
      </c>
    </row>
    <row r="9" spans="1:7" ht="71.4">
      <c r="A9" s="24" t="s">
        <v>29</v>
      </c>
      <c r="B9" s="25" t="s">
        <v>30</v>
      </c>
      <c r="C9" s="9">
        <v>39999</v>
      </c>
      <c r="D9" s="28">
        <v>2</v>
      </c>
      <c r="E9" s="29" t="s">
        <v>9</v>
      </c>
      <c r="F9" s="3"/>
      <c r="G9" s="30">
        <f t="shared" si="0"/>
        <v>0</v>
      </c>
    </row>
    <row r="10" spans="1:10" ht="94.2" customHeight="1">
      <c r="A10" s="24" t="s">
        <v>14</v>
      </c>
      <c r="B10" s="25" t="s">
        <v>15</v>
      </c>
      <c r="C10" s="9">
        <v>5622</v>
      </c>
      <c r="D10" s="18">
        <v>20</v>
      </c>
      <c r="E10" s="2" t="s">
        <v>9</v>
      </c>
      <c r="F10" s="3"/>
      <c r="G10" s="7">
        <f t="shared" si="0"/>
        <v>0</v>
      </c>
      <c r="J10" s="19"/>
    </row>
    <row r="11" spans="1:7" ht="73.95" customHeight="1">
      <c r="A11" s="24" t="s">
        <v>25</v>
      </c>
      <c r="B11" s="25" t="s">
        <v>26</v>
      </c>
      <c r="C11" s="9">
        <v>39999</v>
      </c>
      <c r="D11" s="18">
        <v>2</v>
      </c>
      <c r="E11" s="2" t="s">
        <v>9</v>
      </c>
      <c r="F11" s="3"/>
      <c r="G11" s="7">
        <f t="shared" si="0"/>
        <v>0</v>
      </c>
    </row>
    <row r="12" spans="1:10" ht="122.4">
      <c r="A12" s="24" t="s">
        <v>16</v>
      </c>
      <c r="B12" s="25" t="s">
        <v>18</v>
      </c>
      <c r="C12" s="9">
        <v>39999</v>
      </c>
      <c r="D12" s="18">
        <v>1</v>
      </c>
      <c r="E12" s="2" t="s">
        <v>9</v>
      </c>
      <c r="F12" s="3"/>
      <c r="G12" s="7">
        <f t="shared" si="0"/>
        <v>0</v>
      </c>
      <c r="J12" s="19"/>
    </row>
    <row r="13" spans="1:10" ht="122.4">
      <c r="A13" s="24" t="s">
        <v>27</v>
      </c>
      <c r="B13" s="25" t="s">
        <v>28</v>
      </c>
      <c r="C13" s="9">
        <v>39999</v>
      </c>
      <c r="D13" s="18">
        <v>8</v>
      </c>
      <c r="E13" s="2" t="s">
        <v>9</v>
      </c>
      <c r="F13" s="3"/>
      <c r="G13" s="7">
        <f t="shared" si="0"/>
        <v>0</v>
      </c>
      <c r="J13" s="19"/>
    </row>
    <row r="14" spans="1:7" ht="75.6" customHeight="1">
      <c r="A14" s="24" t="s">
        <v>17</v>
      </c>
      <c r="B14" s="25" t="s">
        <v>34</v>
      </c>
      <c r="C14" s="9">
        <v>39999</v>
      </c>
      <c r="D14" s="18">
        <v>12</v>
      </c>
      <c r="E14" s="2" t="s">
        <v>9</v>
      </c>
      <c r="F14" s="3"/>
      <c r="G14" s="7">
        <f t="shared" si="0"/>
        <v>0</v>
      </c>
    </row>
    <row r="15" spans="1:7" ht="132.6">
      <c r="A15" s="24" t="s">
        <v>20</v>
      </c>
      <c r="B15" s="25" t="s">
        <v>22</v>
      </c>
      <c r="C15" s="9" t="s">
        <v>23</v>
      </c>
      <c r="D15" s="18">
        <v>3</v>
      </c>
      <c r="E15" s="2" t="s">
        <v>9</v>
      </c>
      <c r="F15" s="3"/>
      <c r="G15" s="7">
        <f t="shared" si="0"/>
        <v>0</v>
      </c>
    </row>
    <row r="16" spans="1:7" ht="231.6" customHeight="1" thickBot="1">
      <c r="A16" s="26" t="s">
        <v>19</v>
      </c>
      <c r="B16" s="27" t="s">
        <v>21</v>
      </c>
      <c r="C16" s="10" t="s">
        <v>23</v>
      </c>
      <c r="D16" s="13">
        <v>3</v>
      </c>
      <c r="E16" s="2" t="s">
        <v>9</v>
      </c>
      <c r="F16" s="3"/>
      <c r="G16" s="7">
        <f t="shared" si="0"/>
        <v>0</v>
      </c>
    </row>
    <row r="17" spans="4:7" ht="15" thickBot="1">
      <c r="D17" s="14" t="s">
        <v>11</v>
      </c>
      <c r="E17" s="15"/>
      <c r="F17" s="16"/>
      <c r="G17" s="17">
        <f>SUM(G6:G16)</f>
        <v>0</v>
      </c>
    </row>
  </sheetData>
  <mergeCells count="2">
    <mergeCell ref="B2:G2"/>
    <mergeCell ref="D4:G4"/>
  </mergeCells>
  <printOptions/>
  <pageMargins left="0.7" right="0.7" top="0.787401575" bottom="0.787401575" header="0.3" footer="0.3"/>
  <pageSetup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2023-02-08T17:55:44Z</dcterms:created>
  <dcterms:modified xsi:type="dcterms:W3CDTF">2023-02-16T07:51:34Z</dcterms:modified>
  <cp:category/>
  <cp:version/>
  <cp:contentType/>
  <cp:contentStatus/>
</cp:coreProperties>
</file>