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94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0" i="12" l="1"/>
  <c r="C34" i="12"/>
  <c r="C33" i="12"/>
  <c r="C24" i="12"/>
  <c r="C17" i="12"/>
  <c r="C10" i="12"/>
  <c r="C18" i="12" s="1"/>
  <c r="C57" i="12" s="1"/>
  <c r="C46" i="12"/>
  <c r="C54" i="12"/>
  <c r="D9" i="4" l="1"/>
  <c r="B22" i="4"/>
  <c r="D10" i="4"/>
  <c r="D11" i="4" l="1"/>
  <c r="C56" i="12" s="1"/>
  <c r="B23" i="4" l="1"/>
  <c r="B24" i="4" s="1"/>
  <c r="B11" i="4" l="1"/>
</calcChain>
</file>

<file path=xl/sharedStrings.xml><?xml version="1.0" encoding="utf-8"?>
<sst xmlns="http://schemas.openxmlformats.org/spreadsheetml/2006/main" count="107" uniqueCount="80">
  <si>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</si>
  <si>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</si>
  <si>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</si>
  <si>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</si>
  <si>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</si>
  <si>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</si>
  <si>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</si>
  <si>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</si>
  <si>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</si>
  <si>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</si>
  <si>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</si>
  <si>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</si>
  <si>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</si>
  <si>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</si>
  <si>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</si>
  <si>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</si>
  <si>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</si>
  <si>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</si>
  <si>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</si>
  <si>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</si>
  <si>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</si>
  <si>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</si>
  <si>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</si>
  <si>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</si>
  <si>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</si>
  <si>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</si>
  <si>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</si>
  <si>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</si>
  <si>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</si>
  <si>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</si>
  <si>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</si>
  <si>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</si>
  <si>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</si>
  <si>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</si>
  <si>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DÚR</t>
  </si>
  <si>
    <t>Průvodní zpráva</t>
  </si>
  <si>
    <t>Výkresová část</t>
  </si>
  <si>
    <t>Dokladová část</t>
  </si>
  <si>
    <t>DÚR celkem</t>
  </si>
  <si>
    <t xml:space="preserve">DSP </t>
  </si>
  <si>
    <t xml:space="preserve">Průvodní zpráva </t>
  </si>
  <si>
    <t>Souhrnné technické řešení</t>
  </si>
  <si>
    <t>Stavební část</t>
  </si>
  <si>
    <t>DIO</t>
  </si>
  <si>
    <t>ZOV, havarijní a povod. plán a nakládání s odpady</t>
  </si>
  <si>
    <t>BOZP</t>
  </si>
  <si>
    <t>DSP celkem</t>
  </si>
  <si>
    <t>IČ-zajištění vydání ÚR</t>
  </si>
  <si>
    <t>projednání dokumentace</t>
  </si>
  <si>
    <t xml:space="preserve">  </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</si>
  <si>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</si>
  <si>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</si>
  <si>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</si>
  <si>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</si>
  <si>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</si>
  <si>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</si>
  <si>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</si>
  <si>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</si>
  <si>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</si>
  <si>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</si>
  <si>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DUR celkem včetně průzkumů</t>
  </si>
  <si>
    <t>DSP celkem včetně průzkumů</t>
  </si>
  <si>
    <t>Technická pomoc objednateli - Autorský dozor</t>
  </si>
  <si>
    <t>Cena Technická pomoc v rámci výběrového řízení na zhotovitele stavby</t>
  </si>
  <si>
    <t>Celkem</t>
  </si>
  <si>
    <t>Předběžný GTP dle TP 76</t>
  </si>
  <si>
    <t>Průzkumy a podklady - DUR</t>
  </si>
  <si>
    <t>Průzkumy DÚR celkem</t>
  </si>
  <si>
    <t>Průzkumy DSP celkem</t>
  </si>
  <si>
    <t>Průzkumy a podklady - DSP</t>
  </si>
  <si>
    <t xml:space="preserve">Zjištění průběhu a zákres IS, zaměření, záborový elaborát, digitální katastrální mapa - aktualizace </t>
  </si>
  <si>
    <t>Podrobný GTP dle TP 76</t>
  </si>
  <si>
    <t>Průzkumy pro DUR (Hluková, Exhalační studie, Bilance zemin a ornice, Dendrologický průzkum, diagnostika vozovky, apod)</t>
  </si>
  <si>
    <t>Reprografické práce</t>
  </si>
  <si>
    <t>majetkoprávní podklady a uzavření smluv</t>
  </si>
  <si>
    <t xml:space="preserve">majetkoprávní podklady </t>
  </si>
  <si>
    <t>Zjištění průběhu a zákres IS, zaměření, záborový elaborát, digitální katastrální mapa,</t>
  </si>
  <si>
    <t>Doplňující průzkumy a aktualizace průzkumů z DUR</t>
  </si>
  <si>
    <t>AD+Technická pomoc v rámci výběrového řízení na zhotovitele stavby</t>
  </si>
  <si>
    <t>"II/174 Březnice - Hudčice, hranice kraje"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</si>
</sst>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0" tint="-0.14999847407452621"/>
      <name val="Calibri"/>
      <family val="2"/>
      <charset val="238"/>
      <scheme val="minor"/>
    </font>
    <font>
      <sz val="11"/>
      <color theme="0"/>
      <name val="Calibri"/>
      <family val="2"/>
      <charset val="238"/>
      <scheme val="minor"/>
    </font>
    <font>
      <sz val="10"/>
      <color theme="0" tint="-0.14999847407452621"/>
      <name val="Arial CE"/>
      <charset val="238"/>
    </font>
    <font>
      <sz val="10"/>
      <color theme="0" tint="-0.14999847407452621"/>
      <name val="Arial"/>
      <family val="2"/>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75">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18" fillId="0" borderId="0" xfId="0" applyFont="1"/>
    <xf numFmtId="3" fontId="0" fillId="0" borderId="0" xfId="0" applyNumberFormat="1" applyFont="1"/>
    <xf numFmtId="10" fontId="19" fillId="0" borderId="14" xfId="0" applyNumberFormat="1" applyFont="1" applyFill="1" applyBorder="1"/>
    <xf numFmtId="3" fontId="18" fillId="0" borderId="0" xfId="0" applyNumberFormat="1" applyFont="1"/>
    <xf numFmtId="0" fontId="20" fillId="0" borderId="3" xfId="5" applyFont="1" applyBorder="1" applyAlignment="1">
      <alignment vertical="center" wrapText="1"/>
    </xf>
    <xf numFmtId="0" fontId="21" fillId="6" borderId="0" xfId="5" applyFont="1" applyFill="1" applyBorder="1" applyAlignment="1">
      <alignment vertical="center"/>
    </xf>
    <xf numFmtId="0" fontId="18" fillId="6" borderId="0" xfId="0" applyFont="1" applyFill="1"/>
    <xf numFmtId="0" fontId="21" fillId="0" borderId="0" xfId="5" applyFont="1" applyFill="1" applyBorder="1" applyAlignment="1">
      <alignment vertical="center"/>
    </xf>
    <xf numFmtId="4" fontId="16" fillId="0" borderId="1" xfId="0" applyNumberFormat="1" applyFont="1" applyFill="1" applyBorder="1" applyAlignment="1">
      <alignment vertical="center"/>
    </xf>
    <xf numFmtId="0" fontId="0" fillId="0" borderId="1" xfId="0" applyBorder="1"/>
    <xf numFmtId="0" fontId="0" fillId="6" borderId="1" xfId="0" applyFill="1" applyBorder="1"/>
    <xf numFmtId="0" fontId="15" fillId="0" borderId="1" xfId="0" applyFont="1" applyBorder="1" applyAlignment="1">
      <alignment horizontal="center" vertical="center" wrapText="1"/>
    </xf>
    <xf numFmtId="0" fontId="15" fillId="0" borderId="1" xfId="0" applyFont="1" applyBorder="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abSelected="1" zoomScale="120" zoomScaleNormal="120" workbookViewId="0">
      <selection activeCell="B1" sqref="B1:C1"/>
    </sheetView>
  </sheetViews>
  <sheetFormatPr defaultRowHeight="14.4" x14ac:dyDescent="0.3"/>
  <cols>
    <col min="2" max="2" width="34.5546875" customWidth="1"/>
    <col min="3" max="3" width="30" customWidth="1"/>
    <col min="4" max="4" width="14.88671875" style="51" customWidth="1"/>
    <col min="5" max="5" width="16.33203125" customWidth="1"/>
    <col min="6" max="6" width="9.109375" style="53"/>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62" t="s">
        <v>79</v>
      </c>
      <c r="C1" s="62"/>
    </row>
    <row r="2" spans="1:6" ht="15.6" x14ac:dyDescent="0.3">
      <c r="B2" s="63"/>
      <c r="C2" s="63"/>
    </row>
    <row r="3" spans="1:6" x14ac:dyDescent="0.3">
      <c r="B3" s="61" t="s">
        <v>30</v>
      </c>
      <c r="C3" s="60"/>
    </row>
    <row r="4" spans="1:6" x14ac:dyDescent="0.3">
      <c r="A4" s="51"/>
      <c r="B4" s="39" t="s">
        <v>31</v>
      </c>
      <c r="C4" s="40" t="s">
        <v>32</v>
      </c>
    </row>
    <row r="5" spans="1:6" x14ac:dyDescent="0.3">
      <c r="B5" s="39"/>
      <c r="C5" s="40"/>
    </row>
    <row r="6" spans="1:6" x14ac:dyDescent="0.3">
      <c r="B6" s="39" t="s">
        <v>66</v>
      </c>
      <c r="C6" s="39"/>
    </row>
    <row r="7" spans="1:6" ht="39.6" x14ac:dyDescent="0.3">
      <c r="B7" s="45" t="s">
        <v>76</v>
      </c>
      <c r="C7" s="42"/>
      <c r="F7" s="53">
        <v>0.1</v>
      </c>
    </row>
    <row r="8" spans="1:6" x14ac:dyDescent="0.3">
      <c r="B8" s="41" t="s">
        <v>65</v>
      </c>
      <c r="C8" s="42"/>
      <c r="F8" s="53">
        <v>6.7000000000000004E-2</v>
      </c>
    </row>
    <row r="9" spans="1:6" ht="52.8" x14ac:dyDescent="0.3">
      <c r="B9" s="45" t="s">
        <v>72</v>
      </c>
      <c r="C9" s="42"/>
      <c r="F9" s="53">
        <v>0.33300000000000002</v>
      </c>
    </row>
    <row r="10" spans="1:6" x14ac:dyDescent="0.3">
      <c r="B10" s="39" t="s">
        <v>67</v>
      </c>
      <c r="C10" s="43">
        <f>C7+C9+C8</f>
        <v>0</v>
      </c>
      <c r="D10" s="51" t="s">
        <v>33</v>
      </c>
      <c r="F10" s="53">
        <v>0.5</v>
      </c>
    </row>
    <row r="11" spans="1:6" x14ac:dyDescent="0.3">
      <c r="B11" s="39"/>
      <c r="C11" s="39"/>
      <c r="D11" s="51" t="s">
        <v>33</v>
      </c>
    </row>
    <row r="12" spans="1:6" x14ac:dyDescent="0.3">
      <c r="B12" s="39" t="s">
        <v>34</v>
      </c>
      <c r="C12" s="39"/>
    </row>
    <row r="13" spans="1:6" s="44" customFormat="1" x14ac:dyDescent="0.3">
      <c r="B13" s="41" t="s">
        <v>35</v>
      </c>
      <c r="C13" s="42"/>
      <c r="D13" s="51"/>
      <c r="F13" s="53">
        <v>0.03</v>
      </c>
    </row>
    <row r="14" spans="1:6" s="44" customFormat="1" x14ac:dyDescent="0.3">
      <c r="B14" s="41" t="s">
        <v>36</v>
      </c>
      <c r="C14" s="42"/>
      <c r="D14" s="51"/>
      <c r="F14" s="53">
        <v>0.32</v>
      </c>
    </row>
    <row r="15" spans="1:6" s="44" customFormat="1" x14ac:dyDescent="0.3">
      <c r="B15" s="41" t="s">
        <v>37</v>
      </c>
      <c r="C15" s="42"/>
      <c r="D15" s="51"/>
      <c r="F15" s="53">
        <v>0.13300000000000001</v>
      </c>
    </row>
    <row r="16" spans="1:6" s="44" customFormat="1" x14ac:dyDescent="0.3">
      <c r="B16" s="41" t="s">
        <v>73</v>
      </c>
      <c r="C16" s="42"/>
      <c r="D16" s="51"/>
      <c r="F16" s="53">
        <v>1.4999999999999999E-2</v>
      </c>
    </row>
    <row r="17" spans="2:6" x14ac:dyDescent="0.3">
      <c r="B17" s="39" t="s">
        <v>38</v>
      </c>
      <c r="C17" s="43">
        <f>C13+C14+C15+C16</f>
        <v>0</v>
      </c>
    </row>
    <row r="18" spans="2:6" x14ac:dyDescent="0.3">
      <c r="B18" s="39" t="s">
        <v>60</v>
      </c>
      <c r="C18" s="47">
        <f>C10+C17</f>
        <v>0</v>
      </c>
      <c r="D18" s="54"/>
    </row>
    <row r="19" spans="2:6" x14ac:dyDescent="0.3">
      <c r="B19" s="39"/>
      <c r="C19" s="39"/>
    </row>
    <row r="20" spans="2:6" x14ac:dyDescent="0.3">
      <c r="B20" s="39" t="s">
        <v>69</v>
      </c>
      <c r="C20" s="39"/>
    </row>
    <row r="21" spans="2:6" ht="39.6" x14ac:dyDescent="0.3">
      <c r="B21" s="45" t="s">
        <v>70</v>
      </c>
      <c r="C21" s="42"/>
      <c r="F21" s="53">
        <v>5.1999999999999998E-2</v>
      </c>
    </row>
    <row r="22" spans="2:6" x14ac:dyDescent="0.3">
      <c r="B22" s="41" t="s">
        <v>71</v>
      </c>
      <c r="C22" s="42"/>
      <c r="F22" s="53">
        <v>7.8E-2</v>
      </c>
    </row>
    <row r="23" spans="2:6" ht="26.4" x14ac:dyDescent="0.3">
      <c r="B23" s="45" t="s">
        <v>77</v>
      </c>
      <c r="C23" s="42"/>
      <c r="F23" s="53">
        <v>0.13</v>
      </c>
    </row>
    <row r="24" spans="2:6" x14ac:dyDescent="0.3">
      <c r="B24" s="39" t="s">
        <v>68</v>
      </c>
      <c r="C24" s="43">
        <f>C21+C22+C23</f>
        <v>0</v>
      </c>
    </row>
    <row r="25" spans="2:6" x14ac:dyDescent="0.3">
      <c r="B25" s="39" t="s">
        <v>39</v>
      </c>
      <c r="C25" s="41"/>
      <c r="D25" s="51" t="s">
        <v>33</v>
      </c>
    </row>
    <row r="26" spans="2:6" x14ac:dyDescent="0.3">
      <c r="B26" s="41" t="s">
        <v>40</v>
      </c>
      <c r="C26" s="42"/>
      <c r="F26" s="53">
        <v>4.7E-2</v>
      </c>
    </row>
    <row r="27" spans="2:6" x14ac:dyDescent="0.3">
      <c r="B27" s="41" t="s">
        <v>41</v>
      </c>
      <c r="C27" s="42"/>
      <c r="F27" s="53">
        <v>0.21</v>
      </c>
    </row>
    <row r="28" spans="2:6" x14ac:dyDescent="0.3">
      <c r="B28" s="41" t="s">
        <v>42</v>
      </c>
      <c r="C28" s="42"/>
      <c r="D28" s="51" t="s">
        <v>33</v>
      </c>
      <c r="F28" s="53">
        <v>0.28699999999999998</v>
      </c>
    </row>
    <row r="29" spans="2:6" x14ac:dyDescent="0.3">
      <c r="B29" s="41" t="s">
        <v>43</v>
      </c>
      <c r="C29" s="42"/>
      <c r="D29" s="51" t="s">
        <v>33</v>
      </c>
      <c r="F29" s="53">
        <v>7.8E-2</v>
      </c>
    </row>
    <row r="30" spans="2:6" ht="26.4" x14ac:dyDescent="0.3">
      <c r="B30" s="45" t="s">
        <v>44</v>
      </c>
      <c r="C30" s="42"/>
      <c r="D30" s="51" t="s">
        <v>33</v>
      </c>
      <c r="F30" s="53">
        <v>7.8E-2</v>
      </c>
    </row>
    <row r="31" spans="2:6" x14ac:dyDescent="0.3">
      <c r="B31" s="41" t="s">
        <v>45</v>
      </c>
      <c r="C31" s="42"/>
      <c r="D31" s="51" t="s">
        <v>33</v>
      </c>
      <c r="F31" s="53">
        <v>2.5999999999999999E-2</v>
      </c>
    </row>
    <row r="32" spans="2:6" x14ac:dyDescent="0.3">
      <c r="B32" s="41" t="s">
        <v>73</v>
      </c>
      <c r="C32" s="42"/>
      <c r="F32" s="53">
        <v>1.4E-2</v>
      </c>
    </row>
    <row r="33" spans="2:9" x14ac:dyDescent="0.3">
      <c r="B33" s="39" t="s">
        <v>46</v>
      </c>
      <c r="C33" s="43">
        <f>C26+C27+C28+C29+C30+C31+C32</f>
        <v>0</v>
      </c>
    </row>
    <row r="34" spans="2:9" x14ac:dyDescent="0.3">
      <c r="B34" s="39" t="s">
        <v>61</v>
      </c>
      <c r="C34" s="47">
        <f>C24+C33</f>
        <v>0</v>
      </c>
      <c r="D34" s="54"/>
      <c r="E34" s="36"/>
      <c r="G34" s="1"/>
    </row>
    <row r="35" spans="2:9" x14ac:dyDescent="0.3">
      <c r="B35" s="39"/>
      <c r="C35" s="46"/>
    </row>
    <row r="36" spans="2:9" x14ac:dyDescent="0.3">
      <c r="B36" s="39" t="s">
        <v>47</v>
      </c>
      <c r="C36" s="41"/>
      <c r="D36" s="51" t="s">
        <v>49</v>
      </c>
    </row>
    <row r="37" spans="2:9" x14ac:dyDescent="0.3">
      <c r="B37" s="41" t="s">
        <v>48</v>
      </c>
      <c r="C37" s="42"/>
      <c r="D37" s="51" t="s">
        <v>33</v>
      </c>
      <c r="F37" s="53">
        <v>0.35499999999999998</v>
      </c>
    </row>
    <row r="38" spans="2:9" x14ac:dyDescent="0.3">
      <c r="B38" s="41" t="s">
        <v>75</v>
      </c>
      <c r="C38" s="42"/>
      <c r="D38" s="51" t="s">
        <v>33</v>
      </c>
      <c r="F38" s="53">
        <v>0.59</v>
      </c>
    </row>
    <row r="39" spans="2:9" x14ac:dyDescent="0.3">
      <c r="B39" s="41" t="s">
        <v>50</v>
      </c>
      <c r="C39" s="42"/>
      <c r="F39" s="53">
        <v>5.3999999999999999E-2</v>
      </c>
    </row>
    <row r="40" spans="2:9" x14ac:dyDescent="0.3">
      <c r="B40" s="39" t="s">
        <v>51</v>
      </c>
      <c r="C40" s="47">
        <f>C37+C38+C39</f>
        <v>0</v>
      </c>
      <c r="D40" s="54"/>
      <c r="G40" s="1"/>
    </row>
    <row r="41" spans="2:9" x14ac:dyDescent="0.3">
      <c r="B41" s="39"/>
      <c r="C41" s="39"/>
      <c r="D41" s="51" t="s">
        <v>33</v>
      </c>
    </row>
    <row r="42" spans="2:9" x14ac:dyDescent="0.3">
      <c r="B42" s="39" t="s">
        <v>52</v>
      </c>
      <c r="C42" s="41"/>
      <c r="D42" s="51" t="s">
        <v>49</v>
      </c>
    </row>
    <row r="43" spans="2:9" x14ac:dyDescent="0.3">
      <c r="B43" s="41" t="s">
        <v>48</v>
      </c>
      <c r="C43" s="42"/>
      <c r="D43" s="51" t="s">
        <v>33</v>
      </c>
      <c r="F43" s="53">
        <v>0.27</v>
      </c>
    </row>
    <row r="44" spans="2:9" x14ac:dyDescent="0.3">
      <c r="B44" s="41" t="s">
        <v>74</v>
      </c>
      <c r="C44" s="42"/>
      <c r="D44" s="51" t="s">
        <v>33</v>
      </c>
      <c r="F44" s="53">
        <v>0.68</v>
      </c>
    </row>
    <row r="45" spans="2:9" x14ac:dyDescent="0.3">
      <c r="B45" s="41" t="s">
        <v>50</v>
      </c>
      <c r="C45" s="42"/>
      <c r="F45" s="53">
        <v>0.05</v>
      </c>
    </row>
    <row r="46" spans="2:9" x14ac:dyDescent="0.3">
      <c r="B46" s="39" t="s">
        <v>51</v>
      </c>
      <c r="C46" s="47">
        <f>C43+C44+C45</f>
        <v>0</v>
      </c>
      <c r="D46" s="54"/>
      <c r="G46" s="52"/>
      <c r="H46" s="44"/>
      <c r="I46" s="44"/>
    </row>
    <row r="47" spans="2:9" x14ac:dyDescent="0.3">
      <c r="B47" s="39"/>
      <c r="C47" s="41"/>
    </row>
    <row r="48" spans="2:9" s="44" customFormat="1" x14ac:dyDescent="0.3">
      <c r="B48" s="39" t="s">
        <v>53</v>
      </c>
      <c r="C48" s="41"/>
      <c r="D48" s="51"/>
      <c r="F48" s="53" t="s">
        <v>33</v>
      </c>
      <c r="G48"/>
      <c r="H48"/>
      <c r="I48"/>
    </row>
    <row r="49" spans="2:7" x14ac:dyDescent="0.3">
      <c r="B49" s="41" t="s">
        <v>54</v>
      </c>
      <c r="C49" s="42"/>
      <c r="D49" s="51" t="s">
        <v>33</v>
      </c>
      <c r="F49" s="53">
        <v>0.14000000000000001</v>
      </c>
    </row>
    <row r="50" spans="2:7" x14ac:dyDescent="0.3">
      <c r="B50" s="41" t="s">
        <v>55</v>
      </c>
      <c r="C50" s="42"/>
      <c r="D50" s="51" t="s">
        <v>33</v>
      </c>
      <c r="F50" s="53">
        <v>0.34699999999999998</v>
      </c>
    </row>
    <row r="51" spans="2:7" x14ac:dyDescent="0.3">
      <c r="B51" s="41" t="s">
        <v>56</v>
      </c>
      <c r="C51" s="42"/>
      <c r="D51" s="51" t="s">
        <v>33</v>
      </c>
      <c r="F51" s="53">
        <v>8.6999999999999994E-2</v>
      </c>
    </row>
    <row r="52" spans="2:7" x14ac:dyDescent="0.3">
      <c r="B52" s="41" t="s">
        <v>57</v>
      </c>
      <c r="C52" s="42"/>
      <c r="D52" s="51" t="s">
        <v>33</v>
      </c>
      <c r="F52" s="53">
        <v>0.34699999999999998</v>
      </c>
    </row>
    <row r="53" spans="2:7" x14ac:dyDescent="0.3">
      <c r="B53" s="41" t="s">
        <v>73</v>
      </c>
      <c r="C53" s="42"/>
      <c r="F53" s="53">
        <v>0.08</v>
      </c>
    </row>
    <row r="54" spans="2:7" x14ac:dyDescent="0.3">
      <c r="B54" s="39" t="s">
        <v>58</v>
      </c>
      <c r="C54" s="47">
        <f>C49+C50+C51+C52+C53</f>
        <v>0</v>
      </c>
      <c r="D54" s="54"/>
      <c r="G54" s="1"/>
    </row>
    <row r="55" spans="2:7" x14ac:dyDescent="0.3">
      <c r="B55" s="39"/>
      <c r="C55" s="59"/>
      <c r="D55" s="54"/>
      <c r="G55" s="1"/>
    </row>
    <row r="56" spans="2:7" ht="39.6" x14ac:dyDescent="0.3">
      <c r="B56" s="40" t="s">
        <v>78</v>
      </c>
      <c r="C56" s="42">
        <f>TP!D11</f>
        <v>0</v>
      </c>
    </row>
    <row r="57" spans="2:7" x14ac:dyDescent="0.3">
      <c r="B57" s="39" t="s">
        <v>59</v>
      </c>
      <c r="C57" s="47">
        <f>C54+C46+C40+C34+C18</f>
        <v>0</v>
      </c>
    </row>
    <row r="61" spans="2:7" x14ac:dyDescent="0.3">
      <c r="C61" s="11"/>
      <c r="D61" s="55"/>
      <c r="E61" s="11"/>
    </row>
    <row r="62" spans="2:7" x14ac:dyDescent="0.3">
      <c r="B62" s="12" t="s">
        <v>16</v>
      </c>
      <c r="C62" s="15" t="s">
        <v>17</v>
      </c>
      <c r="D62" s="56"/>
      <c r="E62" s="14"/>
    </row>
    <row r="63" spans="2:7" x14ac:dyDescent="0.3">
      <c r="B63" s="4"/>
      <c r="C63" s="16" t="s">
        <v>18</v>
      </c>
      <c r="D63" s="57"/>
      <c r="E63" s="12"/>
    </row>
    <row r="64" spans="2:7" x14ac:dyDescent="0.3">
      <c r="B64" s="4"/>
      <c r="C64" s="12" t="s">
        <v>19</v>
      </c>
      <c r="D64" s="57"/>
      <c r="E64" s="12"/>
    </row>
    <row r="65" spans="2:5" x14ac:dyDescent="0.3">
      <c r="C65" s="4"/>
      <c r="D65" s="58"/>
      <c r="E65" s="5"/>
    </row>
    <row r="66" spans="2:5" x14ac:dyDescent="0.3">
      <c r="B66" s="4"/>
      <c r="C66" s="4"/>
      <c r="D66" s="58"/>
      <c r="E66" s="5"/>
    </row>
    <row r="67" spans="2:5" x14ac:dyDescent="0.3">
      <c r="B67" s="4"/>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zoomScalePageLayoutView="80" workbookViewId="0">
      <selection activeCell="A4" sqref="A4:D4"/>
    </sheetView>
  </sheetViews>
  <sheetFormatPr defaultColWidth="9.109375" defaultRowHeight="13.2" x14ac:dyDescent="0.3"/>
  <cols>
    <col min="1" max="1" width="74.5546875" style="4" customWidth="1"/>
    <col min="2" max="3" width="16" style="4" customWidth="1"/>
    <col min="4" max="4" width="16" style="5" customWidth="1"/>
    <col min="5" max="8" width="7.109375" style="4" customWidth="1"/>
    <col min="9" max="16384" width="9.109375" style="4"/>
  </cols>
  <sheetData>
    <row r="1" spans="1:8" ht="13.8" thickBot="1" x14ac:dyDescent="0.35">
      <c r="A1" s="3" t="s">
        <v>14</v>
      </c>
      <c r="B1" s="8" t="s">
        <v>15</v>
      </c>
      <c r="C1" s="3"/>
      <c r="D1" s="3"/>
    </row>
    <row r="2" spans="1:8" ht="30.15" customHeight="1" thickBot="1" x14ac:dyDescent="0.35">
      <c r="A2" s="64" t="s">
        <v>62</v>
      </c>
      <c r="B2" s="65"/>
      <c r="C2" s="65"/>
      <c r="D2" s="66"/>
    </row>
    <row r="3" spans="1:8" ht="13.8" thickBot="1" x14ac:dyDescent="0.35">
      <c r="A3" s="3"/>
      <c r="B3" s="8"/>
      <c r="C3" s="8"/>
      <c r="D3" s="3"/>
    </row>
    <row r="4" spans="1:8" ht="30.15" customHeight="1" thickBot="1" x14ac:dyDescent="0.35">
      <c r="A4" s="69" t="s">
        <v>79</v>
      </c>
      <c r="B4" s="70"/>
      <c r="C4" s="71"/>
      <c r="D4" s="72"/>
    </row>
    <row r="5" spans="1:8" ht="17.399999999999999" x14ac:dyDescent="0.3">
      <c r="A5" s="7"/>
      <c r="B5" s="7"/>
      <c r="C5" s="7"/>
      <c r="D5" s="7"/>
    </row>
    <row r="6" spans="1:8" ht="13.65" customHeight="1" thickBot="1" x14ac:dyDescent="0.35">
      <c r="D6" s="4"/>
    </row>
    <row r="7" spans="1:8" ht="15" thickBot="1" x14ac:dyDescent="0.35">
      <c r="A7" s="17"/>
      <c r="B7" s="18" t="s">
        <v>20</v>
      </c>
      <c r="C7" s="18" t="s">
        <v>21</v>
      </c>
      <c r="D7" s="19" t="s">
        <v>22</v>
      </c>
    </row>
    <row r="8" spans="1:8" customFormat="1" ht="14.4" x14ac:dyDescent="0.3">
      <c r="A8" s="17"/>
      <c r="B8" s="20"/>
      <c r="C8" s="21"/>
      <c r="D8" s="21"/>
      <c r="E8" s="4"/>
    </row>
    <row r="9" spans="1:8" customFormat="1" ht="14.4" x14ac:dyDescent="0.3">
      <c r="A9" s="24" t="s">
        <v>63</v>
      </c>
      <c r="B9" s="22">
        <v>20</v>
      </c>
      <c r="C9" s="73"/>
      <c r="D9" s="23">
        <f>B9*C9</f>
        <v>0</v>
      </c>
      <c r="E9" s="4"/>
    </row>
    <row r="10" spans="1:8" ht="14.4" x14ac:dyDescent="0.3">
      <c r="A10" s="24" t="s">
        <v>23</v>
      </c>
      <c r="B10" s="22">
        <v>200</v>
      </c>
      <c r="C10" s="74"/>
      <c r="D10" s="23">
        <f>B10*C9</f>
        <v>0</v>
      </c>
    </row>
    <row r="11" spans="1:8" ht="14.4" x14ac:dyDescent="0.3">
      <c r="A11" s="48" t="s">
        <v>64</v>
      </c>
      <c r="B11" s="48">
        <f>SUM(B9:B10)</f>
        <v>220</v>
      </c>
      <c r="C11" s="49"/>
      <c r="D11" s="49">
        <f>SUM(D9:D10)</f>
        <v>0</v>
      </c>
    </row>
    <row r="12" spans="1:8" ht="14.4" x14ac:dyDescent="0.3">
      <c r="A12" s="17" t="s">
        <v>24</v>
      </c>
      <c r="B12" s="2"/>
      <c r="D12" s="4"/>
    </row>
    <row r="13" spans="1:8" x14ac:dyDescent="0.3">
      <c r="D13" s="4"/>
    </row>
    <row r="14" spans="1:8" ht="15" thickBot="1" x14ac:dyDescent="0.35">
      <c r="A14" s="25" t="s">
        <v>25</v>
      </c>
      <c r="B14" s="35" t="s">
        <v>28</v>
      </c>
      <c r="D14" s="4"/>
    </row>
    <row r="15" spans="1:8" ht="15" thickBot="1" x14ac:dyDescent="0.35">
      <c r="A15" s="26" t="s">
        <v>1</v>
      </c>
      <c r="B15" s="27" t="s">
        <v>2</v>
      </c>
      <c r="D15" s="4"/>
    </row>
    <row r="16" spans="1:8" ht="89.4" customHeight="1" x14ac:dyDescent="0.3">
      <c r="A16" s="28" t="s">
        <v>3</v>
      </c>
      <c r="B16" s="37">
        <v>40</v>
      </c>
      <c r="D16" s="4"/>
      <c r="F16" s="9"/>
      <c r="H16"/>
    </row>
    <row r="17" spans="1:8" ht="72" x14ac:dyDescent="0.3">
      <c r="A17" s="28" t="s">
        <v>4</v>
      </c>
      <c r="B17" s="37">
        <v>30</v>
      </c>
      <c r="D17" s="4"/>
    </row>
    <row r="18" spans="1:8" ht="43.2" x14ac:dyDescent="0.3">
      <c r="A18" s="28" t="s">
        <v>5</v>
      </c>
      <c r="B18" s="38">
        <v>20</v>
      </c>
      <c r="D18" s="4"/>
    </row>
    <row r="19" spans="1:8" ht="14.4" x14ac:dyDescent="0.3">
      <c r="A19" s="28" t="s">
        <v>6</v>
      </c>
      <c r="B19" s="37">
        <v>20</v>
      </c>
      <c r="D19" s="4"/>
    </row>
    <row r="20" spans="1:8" ht="72" x14ac:dyDescent="0.3">
      <c r="A20" s="29" t="s">
        <v>7</v>
      </c>
      <c r="B20" s="37">
        <v>40</v>
      </c>
      <c r="D20" s="4"/>
    </row>
    <row r="21" spans="1:8" ht="162.75" customHeight="1" x14ac:dyDescent="0.3">
      <c r="A21" s="29" t="s">
        <v>27</v>
      </c>
      <c r="B21" s="37">
        <v>50</v>
      </c>
      <c r="D21" s="4"/>
    </row>
    <row r="22" spans="1:8" ht="14.4" x14ac:dyDescent="0.3">
      <c r="A22" s="30" t="s">
        <v>8</v>
      </c>
      <c r="B22" s="50">
        <f>SUM(B16:B21)</f>
        <v>200</v>
      </c>
      <c r="D22" s="4"/>
    </row>
    <row r="23" spans="1:8" ht="14.4" x14ac:dyDescent="0.3">
      <c r="A23" s="30" t="s">
        <v>0</v>
      </c>
      <c r="B23" s="34">
        <f>C9</f>
        <v>0</v>
      </c>
      <c r="D23" s="4"/>
    </row>
    <row r="24" spans="1:8" ht="14.4" x14ac:dyDescent="0.3">
      <c r="A24" s="30" t="s">
        <v>29</v>
      </c>
      <c r="B24" s="34">
        <f>B22*B23</f>
        <v>0</v>
      </c>
      <c r="D24" s="4"/>
      <c r="F24" s="6"/>
      <c r="G24" s="6"/>
      <c r="H24" s="6"/>
    </row>
    <row r="25" spans="1:8" ht="14.4" x14ac:dyDescent="0.3">
      <c r="A25" s="25" t="s">
        <v>13</v>
      </c>
      <c r="B25" s="31"/>
      <c r="D25" s="4"/>
      <c r="H25" s="10"/>
    </row>
    <row r="26" spans="1:8" ht="14.4" x14ac:dyDescent="0.3">
      <c r="A26" s="32" t="s">
        <v>9</v>
      </c>
      <c r="B26" s="32"/>
      <c r="C26" s="32"/>
      <c r="D26" s="33"/>
    </row>
    <row r="27" spans="1:8" ht="78" customHeight="1" x14ac:dyDescent="0.3">
      <c r="A27" s="67" t="s">
        <v>10</v>
      </c>
      <c r="B27" s="68"/>
      <c r="C27" s="68"/>
      <c r="D27" s="68"/>
      <c r="F27"/>
      <c r="G27" s="1"/>
      <c r="H27" s="10"/>
    </row>
    <row r="28" spans="1:8" ht="52.5" customHeight="1" x14ac:dyDescent="0.3">
      <c r="A28" s="67" t="s">
        <v>26</v>
      </c>
      <c r="B28" s="68"/>
      <c r="C28" s="68"/>
      <c r="D28" s="68"/>
      <c r="F28"/>
      <c r="G28" s="1"/>
    </row>
    <row r="29" spans="1:8" ht="51.75" customHeight="1" x14ac:dyDescent="0.3">
      <c r="A29" s="67" t="s">
        <v>11</v>
      </c>
      <c r="B29" s="68"/>
      <c r="C29" s="68"/>
      <c r="D29" s="68"/>
    </row>
    <row r="30" spans="1:8" ht="19.5" customHeight="1" x14ac:dyDescent="0.3">
      <c r="A30" s="67" t="s">
        <v>12</v>
      </c>
      <c r="B30" s="67"/>
      <c r="C30" s="67"/>
      <c r="D30" s="67"/>
    </row>
    <row r="37" spans="1:4" ht="14.4" x14ac:dyDescent="0.3">
      <c r="A37" s="12" t="s">
        <v>16</v>
      </c>
      <c r="B37" s="11"/>
      <c r="C37" s="11"/>
      <c r="D37" s="11"/>
    </row>
    <row r="38" spans="1:4" ht="14.4" x14ac:dyDescent="0.3">
      <c r="B38" s="15" t="s">
        <v>17</v>
      </c>
      <c r="C38" s="13"/>
      <c r="D38" s="14"/>
    </row>
    <row r="39" spans="1:4" ht="14.4" x14ac:dyDescent="0.3">
      <c r="B39" s="16" t="s">
        <v>18</v>
      </c>
      <c r="C39" s="12"/>
      <c r="D39" s="12"/>
    </row>
    <row r="40" spans="1:4" ht="14.4" x14ac:dyDescent="0.3">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2022-11-23T07:26:29Z</dcterms:modified>
</cp:coreProperties>
</file>