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0" yWindow="2100" windowWidth="4950" windowHeight="681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<sst xmlns="http://schemas.openxmlformats.org/spreadsheetml/2006/main" count="87" uniqueCount="78">
  <si>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</si>
  <si>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</si>
  <si>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</si>
  <si>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</si>
  <si>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</si>
  <si>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</si>
  <si>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</si>
  <si>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</si>
  <si>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</si>
  <si>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</si>
  <si>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</si>
  <si>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</si>
  <si>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</si>
  <si>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</si>
  <si>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</si>
  <si>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</si>
  <si>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</si>
  <si>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</si>
  <si>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</si>
  <si>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</si>
  <si>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</si>
  <si>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</si>
  <si>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</si>
  <si>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</si>
  <si>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</si>
  <si>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</si>
  <si>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</si>
  <si>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</si>
  <si>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</si>
  <si>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</si>
  <si>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</si>
  <si>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</si>
  <si>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</si>
  <si>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DÚR</t>
  </si>
  <si>
    <t>Průvodní zpráva</t>
  </si>
  <si>
    <t>Výkresová část</t>
  </si>
  <si>
    <t>Dokladová část</t>
  </si>
  <si>
    <t>DÚR celkem</t>
  </si>
  <si>
    <t xml:space="preserve">DSP </t>
  </si>
  <si>
    <t xml:space="preserve">Průvodní zpráva </t>
  </si>
  <si>
    <t>Souhrnné technické řešení</t>
  </si>
  <si>
    <t>Stavební část</t>
  </si>
  <si>
    <t>DIO</t>
  </si>
  <si>
    <t>ZOV, havarijní a povod. plán a nakládání s odpady</t>
  </si>
  <si>
    <t>BOZP</t>
  </si>
  <si>
    <t>DSP celkem</t>
  </si>
  <si>
    <t>IČ-zajištění vydání ÚR</t>
  </si>
  <si>
    <t>projednání dokumentace</t>
  </si>
  <si>
    <t>podání žádosti bez poplatků</t>
  </si>
  <si>
    <t>IČ celkem</t>
  </si>
  <si>
    <t>IČ-zajištění vydání SP</t>
  </si>
  <si>
    <t>PDPS</t>
  </si>
  <si>
    <t>Technická zpráva</t>
  </si>
  <si>
    <t xml:space="preserve">Výkresová část </t>
  </si>
  <si>
    <t>ZTKP</t>
  </si>
  <si>
    <t>Soupis prací a rozpočet</t>
  </si>
  <si>
    <t>PDPS celkem</t>
  </si>
  <si>
    <t>celkem bez DPH</t>
  </si>
  <si>
    <t>DSP celkem včetně průzkumů</t>
  </si>
  <si>
    <t>Technická pomoc objednateli - Autorský dozor</t>
  </si>
  <si>
    <t>Cena Technická pomoc v rámci výběrového řízení na zhotovitele stavby</t>
  </si>
  <si>
    <t>Celkem</t>
  </si>
  <si>
    <t>Předběžný GTP dle TP 76</t>
  </si>
  <si>
    <t>Průzkumy a podklady - DUR</t>
  </si>
  <si>
    <t>Průzkumy DÚR celkem</t>
  </si>
  <si>
    <t>Průzkumy DSP celkem</t>
  </si>
  <si>
    <t>Průzkumy a podklady - DSP</t>
  </si>
  <si>
    <t xml:space="preserve">Zjištění průběhu a zákres IS, zaměření, záborový elaborát, digitální katastrální mapa - aktualizace </t>
  </si>
  <si>
    <t>Podrobný GTP dle TP 76</t>
  </si>
  <si>
    <t>Průzkumy pro DUR (Hluková, Exhalační studie, Bilance zemin a ornice, Dendrologický průzkum, diagnostika vozovky, apod)</t>
  </si>
  <si>
    <t>Reprografické práce</t>
  </si>
  <si>
    <t>majetkoprávní podklady a uzavření smluv</t>
  </si>
  <si>
    <t xml:space="preserve">majetkoprávní podklady </t>
  </si>
  <si>
    <t>Zjištění průběhu a zákres IS, zaměření, záborový elaborát, digitální katastrální mapa,</t>
  </si>
  <si>
    <t>Doplňující průzkumy a aktualizace průzkumů z DUR</t>
  </si>
  <si>
    <t>"II/150 Načeradec - Horní Lhota, hr. kraje" - PD</t>
  </si>
  <si>
    <t>DÚR celkem včetně průzkumů</t>
  </si>
  <si>
    <r>
      <t>Autorský dozor +Technická pomoc v rámci výběrového řízení na zhotovitele stavby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</si>
</sst>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22">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1"/>
      <color rgb="FFFF0000"/>
      <name val="Calibri"/>
      <family val="2"/>
      <scheme val="minor"/>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sz val="11"/>
      <color theme="0" tint="-0.1499900072813034"/>
      <name val="Calibri"/>
      <family val="2"/>
      <scheme val="minor"/>
    </font>
    <font>
      <sz val="10"/>
      <color rgb="FFFF0000"/>
      <name val="Arial CE"/>
      <family val="2"/>
    </font>
    <font>
      <sz val="10"/>
      <color rgb="FFFF0000"/>
      <name val="Arial"/>
      <family val="2"/>
    </font>
    <font>
      <sz val="11"/>
      <color theme="6"/>
      <name val="Calibri"/>
      <family val="2"/>
      <scheme val="minor"/>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6">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83">
    <xf numFmtId="0" fontId="0" fillId="0" borderId="0" xfId="0"/>
    <xf numFmtId="3" fontId="0" fillId="0" borderId="0" xfId="0" applyNumberFormat="1"/>
    <xf numFmtId="0" fontId="4" fillId="0" borderId="0" xfId="22" applyFill="1">
      <alignment/>
      <protection/>
    </xf>
    <xf numFmtId="0" fontId="0" fillId="0" borderId="0" xfId="0" applyFill="1"/>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9" fillId="2" borderId="1" xfId="22" applyFont="1" applyFill="1" applyBorder="1" applyAlignment="1">
      <alignment horizontal="left" vertical="center"/>
      <protection/>
    </xf>
    <xf numFmtId="0" fontId="10" fillId="0" borderId="0" xfId="0" applyFont="1" applyAlignment="1">
      <alignment vertical="center"/>
    </xf>
    <xf numFmtId="0" fontId="11"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2" fillId="3" borderId="0" xfId="24" applyFont="1" applyFill="1" applyBorder="1" applyAlignment="1">
      <alignment vertical="center"/>
      <protection/>
    </xf>
    <xf numFmtId="0" fontId="4" fillId="2" borderId="0" xfId="22" applyFill="1">
      <alignment/>
      <protection/>
    </xf>
    <xf numFmtId="0" fontId="9" fillId="2" borderId="3" xfId="22" applyFont="1" applyFill="1" applyBorder="1" applyAlignment="1">
      <alignment horizontal="center" vertical="center" wrapText="1"/>
      <protection/>
    </xf>
    <xf numFmtId="0" fontId="9"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pplyFill="1" applyBorder="1">
      <alignment/>
      <protection/>
    </xf>
    <xf numFmtId="0" fontId="13" fillId="0" borderId="7" xfId="24" applyFont="1" applyFill="1" applyBorder="1" applyAlignment="1">
      <alignment horizontal="center" vertical="center" wrapText="1"/>
      <protection/>
    </xf>
    <xf numFmtId="0" fontId="13" fillId="0" borderId="3" xfId="24" applyFont="1" applyFill="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Fill="1" applyBorder="1" applyAlignment="1">
      <alignment horizontal="left" wrapText="1"/>
      <protection/>
    </xf>
    <xf numFmtId="0" fontId="14" fillId="0" borderId="0" xfId="24" applyFont="1" applyFill="1" applyBorder="1">
      <alignment/>
      <protection/>
    </xf>
    <xf numFmtId="0" fontId="14" fillId="0" borderId="0" xfId="24" applyFont="1" applyFill="1" applyBorder="1" applyAlignment="1">
      <alignment vertical="center" wrapText="1"/>
      <protection/>
    </xf>
    <xf numFmtId="0" fontId="14" fillId="0" borderId="0" xfId="24" applyFont="1" applyFill="1" applyBorder="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16" fillId="0" borderId="5" xfId="0" applyFont="1" applyBorder="1" applyAlignment="1">
      <alignment vertical="center"/>
    </xf>
    <xf numFmtId="0" fontId="16" fillId="0" borderId="5" xfId="0" applyFont="1" applyBorder="1" applyAlignment="1">
      <alignment vertical="center" wrapText="1"/>
    </xf>
    <xf numFmtId="0" fontId="17" fillId="0" borderId="5" xfId="0" applyFont="1" applyBorder="1" applyAlignment="1">
      <alignment vertical="center"/>
    </xf>
    <xf numFmtId="4" fontId="17" fillId="3" borderId="5" xfId="0" applyNumberFormat="1" applyFont="1" applyFill="1" applyBorder="1" applyAlignment="1">
      <alignment vertical="center"/>
    </xf>
    <xf numFmtId="4" fontId="17" fillId="6" borderId="5" xfId="0" applyNumberFormat="1" applyFont="1" applyFill="1" applyBorder="1" applyAlignment="1">
      <alignment vertical="center"/>
    </xf>
    <xf numFmtId="0" fontId="0" fillId="0" borderId="0" xfId="0" applyFont="1"/>
    <xf numFmtId="0" fontId="17" fillId="0" borderId="5" xfId="0" applyFont="1" applyBorder="1" applyAlignment="1">
      <alignment vertical="center" wrapText="1"/>
    </xf>
    <xf numFmtId="4" fontId="17" fillId="0" borderId="5" xfId="0" applyNumberFormat="1" applyFont="1" applyFill="1" applyBorder="1" applyAlignment="1">
      <alignment vertical="center"/>
    </xf>
    <xf numFmtId="4" fontId="16"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0" fontId="18" fillId="0" borderId="0" xfId="0" applyFont="1"/>
    <xf numFmtId="0" fontId="8" fillId="0" borderId="0" xfId="0" applyFont="1"/>
    <xf numFmtId="3" fontId="8" fillId="0" borderId="0" xfId="0" applyNumberFormat="1" applyFont="1"/>
    <xf numFmtId="0" fontId="20" fillId="3" borderId="0" xfId="24" applyFont="1" applyFill="1" applyBorder="1" applyAlignment="1">
      <alignment vertical="center"/>
      <protection/>
    </xf>
    <xf numFmtId="0" fontId="8" fillId="3" borderId="0" xfId="0" applyFont="1" applyFill="1"/>
    <xf numFmtId="0" fontId="20" fillId="0" borderId="0" xfId="24" applyFont="1" applyFill="1" applyBorder="1" applyAlignment="1">
      <alignment vertical="center"/>
      <protection/>
    </xf>
    <xf numFmtId="0" fontId="0" fillId="0" borderId="0" xfId="0" applyFont="1" applyFill="1"/>
    <xf numFmtId="4" fontId="0" fillId="0" borderId="0" xfId="0" applyNumberFormat="1" applyFill="1"/>
    <xf numFmtId="3" fontId="0" fillId="0" borderId="0" xfId="0" applyNumberFormat="1" applyFill="1"/>
    <xf numFmtId="3" fontId="0" fillId="0" borderId="0" xfId="0" applyNumberFormat="1" applyFont="1" applyFill="1"/>
    <xf numFmtId="2" fontId="8" fillId="0" borderId="0" xfId="0" applyNumberFormat="1" applyFont="1" applyFill="1" applyAlignment="1">
      <alignment vertical="center"/>
    </xf>
    <xf numFmtId="2" fontId="19" fillId="0" borderId="2" xfId="24" applyNumberFormat="1" applyFont="1" applyFill="1" applyBorder="1" applyAlignment="1">
      <alignment vertical="center" wrapText="1"/>
      <protection/>
    </xf>
    <xf numFmtId="2" fontId="20" fillId="0" borderId="0" xfId="24" applyNumberFormat="1" applyFont="1" applyFill="1" applyBorder="1" applyAlignment="1">
      <alignment horizontal="center" vertical="center"/>
      <protection/>
    </xf>
    <xf numFmtId="10" fontId="21" fillId="0" borderId="9" xfId="0" applyNumberFormat="1" applyFont="1" applyFill="1" applyBorder="1" applyAlignment="1">
      <alignment vertical="center"/>
    </xf>
    <xf numFmtId="9" fontId="21" fillId="0" borderId="0" xfId="0" applyNumberFormat="1" applyFont="1" applyFill="1" applyAlignment="1">
      <alignment vertical="center"/>
    </xf>
    <xf numFmtId="2" fontId="19" fillId="0" borderId="0" xfId="24" applyNumberFormat="1" applyFont="1" applyFill="1" applyBorder="1" applyAlignment="1">
      <alignment vertical="center" wrapText="1"/>
      <protection/>
    </xf>
    <xf numFmtId="0" fontId="0" fillId="0" borderId="0" xfId="0" applyBorder="1"/>
    <xf numFmtId="10" fontId="21" fillId="0" borderId="10" xfId="0" applyNumberFormat="1" applyFont="1" applyFill="1" applyBorder="1" applyAlignment="1">
      <alignment vertical="center"/>
    </xf>
    <xf numFmtId="0" fontId="15" fillId="0" borderId="0" xfId="0" applyFont="1" applyAlignment="1">
      <alignment horizontal="center" wrapText="1"/>
    </xf>
    <xf numFmtId="0" fontId="15" fillId="0" borderId="0" xfId="0" applyFont="1" applyAlignment="1">
      <alignment horizontal="center"/>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13" xfId="0" applyFont="1" applyFill="1" applyBorder="1" applyAlignment="1">
      <alignment horizontal="center" vertical="center"/>
    </xf>
    <xf numFmtId="0" fontId="14" fillId="0" borderId="0" xfId="24" applyFont="1" applyFill="1" applyBorder="1" applyAlignment="1">
      <alignment vertical="center" wrapText="1"/>
      <protection/>
    </xf>
    <xf numFmtId="0" fontId="14" fillId="0" borderId="0" xfId="24" applyFont="1" applyAlignment="1">
      <alignment vertical="center" wrapText="1"/>
      <protection/>
    </xf>
    <xf numFmtId="0" fontId="5" fillId="8" borderId="7" xfId="0" applyNumberFormat="1" applyFont="1" applyFill="1" applyBorder="1" applyAlignment="1">
      <alignment horizontal="center" vertical="center"/>
    </xf>
    <xf numFmtId="0" fontId="5" fillId="8" borderId="3" xfId="0" applyNumberFormat="1" applyFont="1" applyFill="1" applyBorder="1" applyAlignment="1">
      <alignment horizontal="center" vertical="center"/>
    </xf>
    <xf numFmtId="0" fontId="5" fillId="8" borderId="14" xfId="0" applyNumberFormat="1" applyFont="1" applyFill="1" applyBorder="1" applyAlignment="1">
      <alignment horizontal="center" vertical="center"/>
    </xf>
    <xf numFmtId="0" fontId="5" fillId="8" borderId="4" xfId="0" applyNumberFormat="1" applyFont="1" applyFill="1" applyBorder="1" applyAlignment="1">
      <alignment horizontal="center" vertical="center"/>
    </xf>
    <xf numFmtId="3" fontId="3" fillId="7" borderId="15" xfId="22" applyNumberFormat="1" applyFont="1" applyFill="1" applyBorder="1" applyAlignment="1">
      <alignment horizontal="center" vertical="center"/>
      <protection/>
    </xf>
    <xf numFmtId="3" fontId="3" fillId="7"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tabSelected="1" zoomScale="120" zoomScaleNormal="120" workbookViewId="0" topLeftCell="A25">
      <selection activeCell="F56" sqref="F56"/>
    </sheetView>
  </sheetViews>
  <sheetFormatPr defaultColWidth="9.140625" defaultRowHeight="15"/>
  <cols>
    <col min="2" max="2" width="49.28125" style="0" customWidth="1"/>
    <col min="3" max="3" width="30.00390625" style="0" customWidth="1"/>
    <col min="4" max="4" width="14.8515625" style="53" customWidth="1"/>
    <col min="5" max="5" width="16.28125" style="62" customWidth="1"/>
    <col min="6" max="6" width="10.57421875" style="65" bestFit="1" customWidth="1"/>
    <col min="7" max="7" width="12.00390625" style="3" customWidth="1"/>
    <col min="8" max="8" width="10.28125" style="3" bestFit="1" customWidth="1"/>
    <col min="12" max="12" width="9.57421875" style="0" bestFit="1"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70" t="s">
        <v>75</v>
      </c>
      <c r="C1" s="70"/>
    </row>
    <row r="2" spans="2:3" ht="15.75">
      <c r="B2" s="71"/>
      <c r="C2" s="71"/>
    </row>
    <row r="3" ht="15">
      <c r="B3" s="13" t="s">
        <v>30</v>
      </c>
    </row>
    <row r="4" spans="1:3" ht="15">
      <c r="A4" s="52">
        <f>PD!B184</f>
        <v>0</v>
      </c>
      <c r="B4" s="40" t="s">
        <v>31</v>
      </c>
      <c r="C4" s="41" t="s">
        <v>32</v>
      </c>
    </row>
    <row r="5" spans="2:3" ht="15">
      <c r="B5" s="40"/>
      <c r="C5" s="41"/>
    </row>
    <row r="6" spans="2:3" ht="15">
      <c r="B6" s="40" t="s">
        <v>63</v>
      </c>
      <c r="C6" s="40"/>
    </row>
    <row r="7" spans="2:6" ht="25.5">
      <c r="B7" s="46" t="s">
        <v>73</v>
      </c>
      <c r="C7" s="43"/>
      <c r="F7" s="66"/>
    </row>
    <row r="8" spans="2:3" ht="15">
      <c r="B8" s="42" t="s">
        <v>62</v>
      </c>
      <c r="C8" s="43"/>
    </row>
    <row r="9" spans="2:3" ht="38.25">
      <c r="B9" s="46" t="s">
        <v>69</v>
      </c>
      <c r="C9" s="43"/>
    </row>
    <row r="10" spans="2:3" ht="15">
      <c r="B10" s="40" t="s">
        <v>64</v>
      </c>
      <c r="C10" s="44">
        <f>SUM(C7:C9)</f>
        <v>0</v>
      </c>
    </row>
    <row r="11" spans="2:3" ht="15">
      <c r="B11" s="40"/>
      <c r="C11" s="40"/>
    </row>
    <row r="12" spans="2:3" ht="15">
      <c r="B12" s="40" t="s">
        <v>33</v>
      </c>
      <c r="C12" s="40"/>
    </row>
    <row r="13" spans="2:8" s="45" customFormat="1" ht="15">
      <c r="B13" s="42" t="s">
        <v>34</v>
      </c>
      <c r="C13" s="43"/>
      <c r="D13" s="53"/>
      <c r="E13" s="62"/>
      <c r="F13" s="65"/>
      <c r="G13" s="58"/>
      <c r="H13" s="58"/>
    </row>
    <row r="14" spans="2:8" s="45" customFormat="1" ht="15">
      <c r="B14" s="42" t="s">
        <v>35</v>
      </c>
      <c r="C14" s="43"/>
      <c r="D14" s="53"/>
      <c r="E14" s="62"/>
      <c r="F14" s="65"/>
      <c r="G14" s="58"/>
      <c r="H14" s="58"/>
    </row>
    <row r="15" spans="2:8" s="45" customFormat="1" ht="15">
      <c r="B15" s="42" t="s">
        <v>36</v>
      </c>
      <c r="C15" s="43"/>
      <c r="D15" s="53"/>
      <c r="E15" s="62"/>
      <c r="F15" s="65"/>
      <c r="G15" s="58"/>
      <c r="H15" s="58"/>
    </row>
    <row r="16" spans="2:8" s="45" customFormat="1" ht="15">
      <c r="B16" s="42" t="s">
        <v>70</v>
      </c>
      <c r="C16" s="43"/>
      <c r="D16" s="53"/>
      <c r="E16" s="62"/>
      <c r="F16" s="65"/>
      <c r="G16" s="58"/>
      <c r="H16" s="58"/>
    </row>
    <row r="17" spans="2:8" ht="15">
      <c r="B17" s="40" t="s">
        <v>37</v>
      </c>
      <c r="C17" s="44">
        <f>SUM(C13:C16)</f>
        <v>0</v>
      </c>
      <c r="H17" s="59"/>
    </row>
    <row r="18" spans="2:4" ht="15">
      <c r="B18" s="40" t="s">
        <v>76</v>
      </c>
      <c r="C18" s="48">
        <f>C17+C10</f>
        <v>0</v>
      </c>
      <c r="D18" s="54"/>
    </row>
    <row r="19" spans="2:3" ht="15">
      <c r="B19" s="40"/>
      <c r="C19" s="40"/>
    </row>
    <row r="20" spans="2:3" ht="15">
      <c r="B20" s="40" t="s">
        <v>66</v>
      </c>
      <c r="C20" s="40"/>
    </row>
    <row r="21" spans="2:3" ht="25.5">
      <c r="B21" s="46" t="s">
        <v>67</v>
      </c>
      <c r="C21" s="43"/>
    </row>
    <row r="22" spans="2:3" ht="15">
      <c r="B22" s="42" t="s">
        <v>68</v>
      </c>
      <c r="C22" s="43"/>
    </row>
    <row r="23" spans="2:3" ht="15">
      <c r="B23" s="46" t="s">
        <v>74</v>
      </c>
      <c r="C23" s="43"/>
    </row>
    <row r="24" spans="2:12" ht="15">
      <c r="B24" s="40" t="s">
        <v>65</v>
      </c>
      <c r="C24" s="44">
        <f>SUM(C21:C23)</f>
        <v>0</v>
      </c>
      <c r="L24" s="37"/>
    </row>
    <row r="25" spans="2:3" ht="15">
      <c r="B25" s="40" t="s">
        <v>38</v>
      </c>
      <c r="C25" s="42"/>
    </row>
    <row r="26" spans="2:3" ht="15">
      <c r="B26" s="42" t="s">
        <v>39</v>
      </c>
      <c r="C26" s="43"/>
    </row>
    <row r="27" spans="2:3" ht="15">
      <c r="B27" s="42" t="s">
        <v>40</v>
      </c>
      <c r="C27" s="43"/>
    </row>
    <row r="28" spans="2:3" ht="15">
      <c r="B28" s="42" t="s">
        <v>41</v>
      </c>
      <c r="C28" s="43"/>
    </row>
    <row r="29" spans="2:3" ht="15">
      <c r="B29" s="42" t="s">
        <v>42</v>
      </c>
      <c r="C29" s="43"/>
    </row>
    <row r="30" spans="2:3" ht="15">
      <c r="B30" s="46" t="s">
        <v>43</v>
      </c>
      <c r="C30" s="43"/>
    </row>
    <row r="31" spans="2:3" ht="15">
      <c r="B31" s="42" t="s">
        <v>44</v>
      </c>
      <c r="C31" s="43"/>
    </row>
    <row r="32" spans="2:3" ht="15">
      <c r="B32" s="42" t="s">
        <v>70</v>
      </c>
      <c r="C32" s="43"/>
    </row>
    <row r="33" spans="2:3" ht="15">
      <c r="B33" s="40" t="s">
        <v>45</v>
      </c>
      <c r="C33" s="44">
        <f>SUM(C26:C32)</f>
        <v>0</v>
      </c>
    </row>
    <row r="34" spans="2:7" ht="15">
      <c r="B34" s="40" t="s">
        <v>58</v>
      </c>
      <c r="C34" s="48">
        <f>C33+C24</f>
        <v>0</v>
      </c>
      <c r="D34" s="54"/>
      <c r="G34" s="60"/>
    </row>
    <row r="35" spans="2:3" ht="15">
      <c r="B35" s="40"/>
      <c r="C35" s="47"/>
    </row>
    <row r="36" spans="2:3" ht="15">
      <c r="B36" s="40" t="s">
        <v>46</v>
      </c>
      <c r="C36" s="42"/>
    </row>
    <row r="37" spans="2:3" ht="15">
      <c r="B37" s="42" t="s">
        <v>47</v>
      </c>
      <c r="C37" s="43"/>
    </row>
    <row r="38" spans="2:3" ht="15">
      <c r="B38" s="42" t="s">
        <v>72</v>
      </c>
      <c r="C38" s="43"/>
    </row>
    <row r="39" spans="2:3" ht="15">
      <c r="B39" s="42" t="s">
        <v>48</v>
      </c>
      <c r="C39" s="43"/>
    </row>
    <row r="40" spans="2:7" ht="15">
      <c r="B40" s="40" t="s">
        <v>49</v>
      </c>
      <c r="C40" s="48">
        <f>SUM(C37:C39)</f>
        <v>0</v>
      </c>
      <c r="D40" s="54"/>
      <c r="G40" s="60"/>
    </row>
    <row r="41" spans="2:3" ht="15">
      <c r="B41" s="40"/>
      <c r="C41" s="40"/>
    </row>
    <row r="42" spans="2:3" ht="15">
      <c r="B42" s="40" t="s">
        <v>50</v>
      </c>
      <c r="C42" s="42"/>
    </row>
    <row r="43" spans="2:3" ht="15">
      <c r="B43" s="42" t="s">
        <v>47</v>
      </c>
      <c r="C43" s="43"/>
    </row>
    <row r="44" spans="2:3" ht="15">
      <c r="B44" s="42" t="s">
        <v>71</v>
      </c>
      <c r="C44" s="43"/>
    </row>
    <row r="45" spans="2:3" ht="15">
      <c r="B45" s="42" t="s">
        <v>48</v>
      </c>
      <c r="C45" s="43"/>
    </row>
    <row r="46" spans="2:9" ht="15">
      <c r="B46" s="40" t="s">
        <v>49</v>
      </c>
      <c r="C46" s="48">
        <f>SUM(C43:C45)</f>
        <v>0</v>
      </c>
      <c r="D46" s="54"/>
      <c r="G46" s="61"/>
      <c r="H46" s="58"/>
      <c r="I46" s="45"/>
    </row>
    <row r="47" spans="2:3" ht="15">
      <c r="B47" s="40"/>
      <c r="C47" s="42"/>
    </row>
    <row r="48" spans="2:9" s="45" customFormat="1" ht="15">
      <c r="B48" s="40" t="s">
        <v>51</v>
      </c>
      <c r="C48" s="42"/>
      <c r="D48" s="53"/>
      <c r="E48" s="62"/>
      <c r="F48" s="65"/>
      <c r="G48" s="3"/>
      <c r="H48" s="3"/>
      <c r="I48"/>
    </row>
    <row r="49" spans="2:3" ht="15">
      <c r="B49" s="42" t="s">
        <v>52</v>
      </c>
      <c r="C49" s="43"/>
    </row>
    <row r="50" spans="2:3" ht="15">
      <c r="B50" s="42" t="s">
        <v>53</v>
      </c>
      <c r="C50" s="43"/>
    </row>
    <row r="51" spans="2:3" ht="15">
      <c r="B51" s="42" t="s">
        <v>54</v>
      </c>
      <c r="C51" s="43"/>
    </row>
    <row r="52" spans="2:3" ht="15">
      <c r="B52" s="42" t="s">
        <v>55</v>
      </c>
      <c r="C52" s="43"/>
    </row>
    <row r="53" spans="2:3" ht="15">
      <c r="B53" s="42" t="s">
        <v>70</v>
      </c>
      <c r="C53" s="43"/>
    </row>
    <row r="54" spans="2:7" ht="15">
      <c r="B54" s="40" t="s">
        <v>56</v>
      </c>
      <c r="C54" s="48">
        <f>SUM(C49:C53)</f>
        <v>0</v>
      </c>
      <c r="D54" s="54"/>
      <c r="G54" s="60"/>
    </row>
    <row r="55" spans="2:7" ht="15">
      <c r="B55" s="40"/>
      <c r="C55" s="40"/>
      <c r="D55" s="54"/>
      <c r="G55" s="60"/>
    </row>
    <row r="56" spans="2:7" ht="25.5">
      <c r="B56" s="41" t="s">
        <v>77</v>
      </c>
      <c r="C56" s="43">
        <f>TP!D11</f>
        <v>0</v>
      </c>
      <c r="D56" s="54"/>
      <c r="G56" s="60"/>
    </row>
    <row r="57" spans="2:3" ht="15">
      <c r="B57" s="40"/>
      <c r="C57" s="47"/>
    </row>
    <row r="58" spans="2:7" ht="15">
      <c r="B58" s="40" t="s">
        <v>57</v>
      </c>
      <c r="C58" s="48">
        <f>C54+C46+C40+C34+C18+C56</f>
        <v>0</v>
      </c>
      <c r="D58" s="54"/>
      <c r="F58" s="54"/>
      <c r="G58" s="62"/>
    </row>
    <row r="59" spans="2:4" ht="15">
      <c r="B59" s="62"/>
      <c r="C59" s="62"/>
      <c r="D59" s="62"/>
    </row>
    <row r="60" spans="1:4" ht="15" customHeight="1">
      <c r="A60" s="68"/>
      <c r="B60" s="62"/>
      <c r="C60" s="62"/>
      <c r="D60" s="62"/>
    </row>
    <row r="61" spans="1:4" ht="15">
      <c r="A61" s="68"/>
      <c r="B61" s="62"/>
      <c r="C61" s="62"/>
      <c r="D61" s="62"/>
    </row>
    <row r="62" spans="1:8" ht="15">
      <c r="A62" s="68"/>
      <c r="B62" s="62"/>
      <c r="C62" s="62"/>
      <c r="D62" s="62"/>
      <c r="E62"/>
      <c r="F62"/>
      <c r="G62"/>
      <c r="H62"/>
    </row>
    <row r="63" spans="1:4" ht="15">
      <c r="A63" s="68"/>
      <c r="B63" s="62"/>
      <c r="C63" s="62"/>
      <c r="D63" s="62"/>
    </row>
    <row r="64" spans="2:6" ht="15">
      <c r="B64" s="3"/>
      <c r="C64" s="63"/>
      <c r="D64" s="63"/>
      <c r="E64" s="67"/>
      <c r="F64" s="69"/>
    </row>
    <row r="65" spans="2:5" ht="15">
      <c r="B65" s="13" t="s">
        <v>16</v>
      </c>
      <c r="C65" s="16" t="s">
        <v>17</v>
      </c>
      <c r="D65" s="55"/>
      <c r="E65" s="64"/>
    </row>
    <row r="66" spans="2:4" ht="15">
      <c r="B66" s="5"/>
      <c r="C66" s="17" t="s">
        <v>18</v>
      </c>
      <c r="D66" s="56"/>
    </row>
    <row r="67" spans="2:4" ht="15">
      <c r="B67" s="5"/>
      <c r="C67" s="13" t="s">
        <v>19</v>
      </c>
      <c r="D67" s="56"/>
    </row>
    <row r="68" spans="3:5" ht="15">
      <c r="C68" s="5"/>
      <c r="D68" s="57"/>
      <c r="E68" s="64"/>
    </row>
    <row r="69" spans="2:5" ht="15">
      <c r="B69" s="5"/>
      <c r="C69" s="5"/>
      <c r="D69" s="57"/>
      <c r="E69" s="64"/>
    </row>
    <row r="70" ht="15">
      <c r="B70" s="5"/>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PageLayoutView="80" workbookViewId="0" topLeftCell="A4">
      <selection activeCell="C9" sqref="C9:C10"/>
    </sheetView>
  </sheetViews>
  <sheetFormatPr defaultColWidth="9.140625" defaultRowHeight="15"/>
  <cols>
    <col min="1" max="1" width="74.57421875" style="5" customWidth="1"/>
    <col min="2" max="3" width="16.00390625" style="5" customWidth="1"/>
    <col min="4" max="4" width="16.00390625" style="6" customWidth="1"/>
    <col min="5" max="8" width="7.140625" style="5" customWidth="1"/>
    <col min="9" max="16384" width="9.140625" style="5" customWidth="1"/>
  </cols>
  <sheetData>
    <row r="1" spans="1:4" ht="13.5" thickBot="1">
      <c r="A1" s="4" t="s">
        <v>14</v>
      </c>
      <c r="B1" s="9" t="s">
        <v>15</v>
      </c>
      <c r="C1" s="4"/>
      <c r="D1" s="4"/>
    </row>
    <row r="2" spans="1:4" ht="30.2" customHeight="1" thickBot="1">
      <c r="A2" s="72" t="s">
        <v>59</v>
      </c>
      <c r="B2" s="73"/>
      <c r="C2" s="73"/>
      <c r="D2" s="74"/>
    </row>
    <row r="3" spans="1:4" ht="13.7" thickBot="1">
      <c r="A3" s="4"/>
      <c r="B3" s="9"/>
      <c r="C3" s="9"/>
      <c r="D3" s="4"/>
    </row>
    <row r="4" spans="1:4" ht="30.2" customHeight="1" thickBot="1">
      <c r="A4" s="77" t="str">
        <f>PD!B1</f>
        <v>"II/150 Načeradec - Horní Lhota, hr. kraje" - PD</v>
      </c>
      <c r="B4" s="78"/>
      <c r="C4" s="79"/>
      <c r="D4" s="80"/>
    </row>
    <row r="5" spans="1:4" ht="18">
      <c r="A5" s="8"/>
      <c r="B5" s="8"/>
      <c r="C5" s="8"/>
      <c r="D5" s="8"/>
    </row>
    <row r="6" ht="13.7" customHeight="1" thickBot="1">
      <c r="D6" s="5"/>
    </row>
    <row r="7" spans="1:4" ht="15.75" thickBot="1">
      <c r="A7" s="18"/>
      <c r="B7" s="19" t="s">
        <v>20</v>
      </c>
      <c r="C7" s="19" t="s">
        <v>21</v>
      </c>
      <c r="D7" s="20" t="s">
        <v>22</v>
      </c>
    </row>
    <row r="8" spans="1:5" ht="15">
      <c r="A8" s="18"/>
      <c r="B8" s="21"/>
      <c r="C8" s="22"/>
      <c r="D8" s="22"/>
      <c r="E8" s="5"/>
    </row>
    <row r="9" spans="1:5" ht="15">
      <c r="A9" s="25" t="s">
        <v>60</v>
      </c>
      <c r="B9" s="23">
        <v>20</v>
      </c>
      <c r="C9" s="81"/>
      <c r="D9" s="24">
        <f>B9*C9</f>
        <v>0</v>
      </c>
      <c r="E9" s="5"/>
    </row>
    <row r="10" spans="1:4" ht="15">
      <c r="A10" s="25" t="s">
        <v>23</v>
      </c>
      <c r="B10" s="23">
        <v>200</v>
      </c>
      <c r="C10" s="82"/>
      <c r="D10" s="24">
        <f>B10*C9</f>
        <v>0</v>
      </c>
    </row>
    <row r="11" spans="1:4" ht="15">
      <c r="A11" s="49" t="s">
        <v>61</v>
      </c>
      <c r="B11" s="49">
        <f>SUM(B9:B10)</f>
        <v>220</v>
      </c>
      <c r="C11" s="50"/>
      <c r="D11" s="50">
        <f>SUM(D9:D10)</f>
        <v>0</v>
      </c>
    </row>
    <row r="12" spans="1:4" ht="15">
      <c r="A12" s="18" t="s">
        <v>24</v>
      </c>
      <c r="B12" s="2"/>
      <c r="D12" s="5"/>
    </row>
    <row r="13" ht="15">
      <c r="D13" s="5"/>
    </row>
    <row r="14" spans="1:4" ht="15.75" thickBot="1">
      <c r="A14" s="26" t="s">
        <v>25</v>
      </c>
      <c r="B14" s="36" t="s">
        <v>28</v>
      </c>
      <c r="D14" s="5"/>
    </row>
    <row r="15" spans="1:4" ht="15.75" thickBot="1">
      <c r="A15" s="27" t="s">
        <v>1</v>
      </c>
      <c r="B15" s="28" t="s">
        <v>2</v>
      </c>
      <c r="D15" s="5"/>
    </row>
    <row r="16" spans="1:8" ht="89.45" customHeight="1">
      <c r="A16" s="29" t="s">
        <v>3</v>
      </c>
      <c r="B16" s="38">
        <v>40</v>
      </c>
      <c r="D16" s="5"/>
      <c r="F16" s="10"/>
      <c r="H16"/>
    </row>
    <row r="17" spans="1:4" ht="75">
      <c r="A17" s="29" t="s">
        <v>4</v>
      </c>
      <c r="B17" s="38">
        <v>30</v>
      </c>
      <c r="D17" s="5"/>
    </row>
    <row r="18" spans="1:4" ht="45">
      <c r="A18" s="29" t="s">
        <v>5</v>
      </c>
      <c r="B18" s="39">
        <v>20</v>
      </c>
      <c r="D18" s="5"/>
    </row>
    <row r="19" spans="1:4" ht="15">
      <c r="A19" s="29" t="s">
        <v>6</v>
      </c>
      <c r="B19" s="38">
        <v>20</v>
      </c>
      <c r="D19" s="5"/>
    </row>
    <row r="20" spans="1:4" ht="90">
      <c r="A20" s="30" t="s">
        <v>7</v>
      </c>
      <c r="B20" s="38">
        <v>40</v>
      </c>
      <c r="D20" s="5"/>
    </row>
    <row r="21" spans="1:4" ht="162.75" customHeight="1">
      <c r="A21" s="30" t="s">
        <v>27</v>
      </c>
      <c r="B21" s="38">
        <v>50</v>
      </c>
      <c r="D21" s="5"/>
    </row>
    <row r="22" spans="1:4" ht="15">
      <c r="A22" s="31" t="s">
        <v>8</v>
      </c>
      <c r="B22" s="51">
        <f>SUM(B16:B21)</f>
        <v>200</v>
      </c>
      <c r="D22" s="5"/>
    </row>
    <row r="23" spans="1:4" ht="15">
      <c r="A23" s="31" t="s">
        <v>0</v>
      </c>
      <c r="B23" s="35">
        <f>C9</f>
        <v>0</v>
      </c>
      <c r="D23" s="5"/>
    </row>
    <row r="24" spans="1:8" ht="15">
      <c r="A24" s="31" t="s">
        <v>29</v>
      </c>
      <c r="B24" s="35">
        <f>B22*B23</f>
        <v>0</v>
      </c>
      <c r="D24" s="5"/>
      <c r="F24" s="7"/>
      <c r="G24" s="7"/>
      <c r="H24" s="7"/>
    </row>
    <row r="25" spans="1:8" ht="15">
      <c r="A25" s="26" t="s">
        <v>13</v>
      </c>
      <c r="B25" s="32"/>
      <c r="D25" s="5"/>
      <c r="H25" s="11"/>
    </row>
    <row r="26" spans="1:4" ht="15">
      <c r="A26" s="33" t="s">
        <v>9</v>
      </c>
      <c r="B26" s="33"/>
      <c r="C26" s="33"/>
      <c r="D26" s="34"/>
    </row>
    <row r="27" spans="1:8" ht="78" customHeight="1">
      <c r="A27" s="75" t="s">
        <v>10</v>
      </c>
      <c r="B27" s="76"/>
      <c r="C27" s="76"/>
      <c r="D27" s="76"/>
      <c r="F27"/>
      <c r="G27" s="1"/>
      <c r="H27" s="11"/>
    </row>
    <row r="28" spans="1:7" ht="52.5" customHeight="1">
      <c r="A28" s="75" t="s">
        <v>26</v>
      </c>
      <c r="B28" s="76"/>
      <c r="C28" s="76"/>
      <c r="D28" s="76"/>
      <c r="F28"/>
      <c r="G28" s="1"/>
    </row>
    <row r="29" spans="1:4" ht="51.75" customHeight="1">
      <c r="A29" s="75" t="s">
        <v>11</v>
      </c>
      <c r="B29" s="76"/>
      <c r="C29" s="76"/>
      <c r="D29" s="76"/>
    </row>
    <row r="30" spans="1:4" ht="19.5" customHeight="1">
      <c r="A30" s="75" t="s">
        <v>12</v>
      </c>
      <c r="B30" s="75"/>
      <c r="C30" s="75"/>
      <c r="D30" s="75"/>
    </row>
    <row r="37" spans="1:4" ht="15">
      <c r="A37" s="13" t="s">
        <v>16</v>
      </c>
      <c r="B37" s="12"/>
      <c r="C37" s="12"/>
      <c r="D37" s="12"/>
    </row>
    <row r="38" spans="2:4" ht="15">
      <c r="B38" s="16" t="s">
        <v>17</v>
      </c>
      <c r="C38" s="14"/>
      <c r="D38" s="15"/>
    </row>
    <row r="39" spans="2:4" ht="15">
      <c r="B39" s="17" t="s">
        <v>18</v>
      </c>
      <c r="C39" s="13"/>
      <c r="D39" s="13"/>
    </row>
    <row r="40" spans="1:4" ht="15">
      <c r="A40"/>
      <c r="B40" s="13" t="s">
        <v>19</v>
      </c>
      <c r="C40" s="13"/>
      <c r="D40" s="13"/>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2022-11-22T14:15:11Z</dcterms:modified>
  <cp:category/>
  <cp:version/>
  <cp:contentType/>
  <cp:contentStatus/>
</cp:coreProperties>
</file>