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ZAKAZKY\22-097_Kosmonosy_GTM\Kosmonosy_GTM\"/>
    </mc:Choice>
  </mc:AlternateContent>
  <xr:revisionPtr revIDLastSave="0" documentId="13_ncr:1_{E09F676C-101C-4068-9D53-5E2B0B529640}" xr6:coauthVersionLast="47" xr6:coauthVersionMax="47" xr10:uidLastSave="{00000000-0000-0000-0000-000000000000}"/>
  <bookViews>
    <workbookView xWindow="-108" yWindow="-108" windowWidth="46296" windowHeight="25536" xr2:uid="{00000000-000D-0000-FFFF-FFFF00000000}"/>
  </bookViews>
  <sheets>
    <sheet name="Rekapitulace" sheetId="14" r:id="rId1"/>
    <sheet name="1. Geodetické body" sheetId="2" r:id="rId2"/>
    <sheet name="2. Vertikální inklinometrie" sheetId="9" r:id="rId3"/>
    <sheet name="3. Laboratorní zkoušky" sheetId="12" r:id="rId4"/>
    <sheet name="4. Hydrogeologický monitoring" sheetId="1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5" l="1"/>
  <c r="A1" i="12"/>
  <c r="G23" i="9"/>
  <c r="A1" i="9"/>
  <c r="A1" i="2"/>
  <c r="G27" i="2"/>
  <c r="G24" i="2"/>
  <c r="G21" i="2"/>
  <c r="G15" i="15" l="1"/>
  <c r="G12" i="15"/>
  <c r="G9" i="15"/>
  <c r="G17" i="15" l="1"/>
  <c r="G11" i="12"/>
  <c r="G8" i="12" s="1"/>
  <c r="G9" i="12"/>
  <c r="G32" i="9"/>
  <c r="G8" i="15" l="1"/>
  <c r="D14" i="14" s="1"/>
  <c r="E14" i="14" s="1"/>
  <c r="D12" i="14"/>
  <c r="E12" i="14" s="1"/>
  <c r="F12" i="14" s="1"/>
  <c r="G29" i="9"/>
  <c r="G26" i="9"/>
  <c r="G21" i="9"/>
  <c r="G18" i="9"/>
  <c r="G15" i="9"/>
  <c r="G12" i="9"/>
  <c r="G9" i="9"/>
  <c r="F14" i="14" l="1"/>
  <c r="G8" i="9"/>
  <c r="D10" i="14" s="1"/>
  <c r="E10" i="14" s="1"/>
  <c r="F10" i="14" s="1"/>
  <c r="G18" i="2" l="1"/>
  <c r="G15" i="2"/>
  <c r="G12" i="2"/>
  <c r="G9" i="2"/>
  <c r="G8" i="2" l="1"/>
  <c r="D8" i="14" s="1"/>
  <c r="E8" i="14" s="1"/>
  <c r="D16" i="14" l="1"/>
  <c r="F8" i="14"/>
  <c r="F16" i="14" s="1"/>
  <c r="E16" i="14"/>
</calcChain>
</file>

<file path=xl/sharedStrings.xml><?xml version="1.0" encoding="utf-8"?>
<sst xmlns="http://schemas.openxmlformats.org/spreadsheetml/2006/main" count="146" uniqueCount="94">
  <si>
    <t>Poř. číslo</t>
  </si>
  <si>
    <t>Kód položky</t>
  </si>
  <si>
    <t>Popis položky</t>
  </si>
  <si>
    <t>MJ</t>
  </si>
  <si>
    <t>Množství</t>
  </si>
  <si>
    <t>Jednotková</t>
  </si>
  <si>
    <t>Celkem</t>
  </si>
  <si>
    <t>Cena</t>
  </si>
  <si>
    <t>Geotechnický a hydrogeologický monitoring</t>
  </si>
  <si>
    <t>1. Geodetické měření</t>
  </si>
  <si>
    <t>Činnost:</t>
  </si>
  <si>
    <t>001.01</t>
  </si>
  <si>
    <t>ks</t>
  </si>
  <si>
    <t>001.02</t>
  </si>
  <si>
    <t>km</t>
  </si>
  <si>
    <t>001.03</t>
  </si>
  <si>
    <t>001.04</t>
  </si>
  <si>
    <t>Doprava na lokalitu pro měření geodetických značek na stávajících objektech</t>
  </si>
  <si>
    <t>002.01</t>
  </si>
  <si>
    <t>Doprava měřící skupiny</t>
  </si>
  <si>
    <t>002.02</t>
  </si>
  <si>
    <t>002.03</t>
  </si>
  <si>
    <t>003.01</t>
  </si>
  <si>
    <t>m</t>
  </si>
  <si>
    <t>003.02</t>
  </si>
  <si>
    <t>Instalace inklinometrické pažnice do vrtu včetně cementace</t>
  </si>
  <si>
    <t>Instalace zhlaví inklinometrických vrtů</t>
  </si>
  <si>
    <t>Doprava vrtné soupravy včetně doprovodné techniky</t>
  </si>
  <si>
    <t>Měření in-situ vertikálních inklinometrických vrtů</t>
  </si>
  <si>
    <t>Realizace vertikálních inklinometrických vrtů</t>
  </si>
  <si>
    <t>Betonové skruže - ochrana zhlaví vertikálních inklinometrických vrtů včetně instalace</t>
  </si>
  <si>
    <t>měření</t>
  </si>
  <si>
    <t>Dílčí zpráva o výsledcích měření</t>
  </si>
  <si>
    <t>zpráva</t>
  </si>
  <si>
    <t>004.01</t>
  </si>
  <si>
    <t>004.02</t>
  </si>
  <si>
    <t>004.03</t>
  </si>
  <si>
    <t>004.04</t>
  </si>
  <si>
    <t>Geodetické body</t>
  </si>
  <si>
    <t>Vertikální inklinometrie</t>
  </si>
  <si>
    <t>Hydrogeologický monitoring</t>
  </si>
  <si>
    <t>Cena bez DPH</t>
  </si>
  <si>
    <t>DPH</t>
  </si>
  <si>
    <t>Cena vč. DPH</t>
  </si>
  <si>
    <t>Cena celkem</t>
  </si>
  <si>
    <t>Snímač HPV s dataloggerem včetně instalace do vrtu</t>
  </si>
  <si>
    <t>Odečet hladiny podzemní vody z datallogeru</t>
  </si>
  <si>
    <t>Údržba dataloggerů - 2x ročně</t>
  </si>
  <si>
    <t>údržba</t>
  </si>
  <si>
    <t>bm</t>
  </si>
  <si>
    <t>kpl</t>
  </si>
  <si>
    <t>Stavba: II/610 Kosmonosy, obchvat III. etapa</t>
  </si>
  <si>
    <t>Instalace geodetických značek na nově budované inklinometry (práce a materiál)</t>
  </si>
  <si>
    <t>14 objektů</t>
  </si>
  <si>
    <t>Doprava na lokalitu pro instalaci geodetických značek na nově budované inklinometry</t>
  </si>
  <si>
    <t>2 výjezdy á 2x 60 km = 240 km</t>
  </si>
  <si>
    <t>Měření geodetických značek na nově budovaných inklinometrech + geodetická zpráva</t>
  </si>
  <si>
    <t>Geotechnický a hydrogeologický monitoring - po dobu 3 let</t>
  </si>
  <si>
    <t>4x ročně x 3 roky + 0. měření á 14 ks = 182 ks</t>
  </si>
  <si>
    <t>13 výjezdů á 2x 60 km = 1560 km</t>
  </si>
  <si>
    <t>1 lokalita á 2x 60 km = 120 km</t>
  </si>
  <si>
    <t>Zaměření skutečného místa realizace inklinometrických vrtů</t>
  </si>
  <si>
    <t>Doprava na lokalitu pro vytyčení inklinometrických vrtů</t>
  </si>
  <si>
    <t>Vytyčení inklinometrických vrtů</t>
  </si>
  <si>
    <t>001.005</t>
  </si>
  <si>
    <t>001.006</t>
  </si>
  <si>
    <t>001.007</t>
  </si>
  <si>
    <t>2. Vertikální inklinometrie</t>
  </si>
  <si>
    <t>002.04</t>
  </si>
  <si>
    <t>002.05</t>
  </si>
  <si>
    <t>002.06</t>
  </si>
  <si>
    <t>002.07</t>
  </si>
  <si>
    <t>002.08</t>
  </si>
  <si>
    <t>14 ks nových inklinometrických vrtů - 15 - 25 m, celkem 325 m</t>
  </si>
  <si>
    <t>14 ks nových inklinometrických vrtů</t>
  </si>
  <si>
    <t>Celkem 14 ks</t>
  </si>
  <si>
    <t>13 sad měření x 14 ks vertikálních inklinometrických vrtů = 182 ks měření</t>
  </si>
  <si>
    <t>13 x 2 x 60 km = 1560 km</t>
  </si>
  <si>
    <t>3 zprávy</t>
  </si>
  <si>
    <t>002.09</t>
  </si>
  <si>
    <t>Dokumentace vrtných jader</t>
  </si>
  <si>
    <t>Doprava vzorků do laboratoře</t>
  </si>
  <si>
    <t>3. Laboratorní zkoušky</t>
  </si>
  <si>
    <t>Laboratorní zkoušky zemin - základní klasifikační rozbor</t>
  </si>
  <si>
    <t>14 vrtů x 4 = 56 vzorků</t>
  </si>
  <si>
    <t>Laboratorní zkoušky</t>
  </si>
  <si>
    <t>001.01 až 001.07</t>
  </si>
  <si>
    <t>002.01 až 002.09</t>
  </si>
  <si>
    <t>003.01 až 003.02</t>
  </si>
  <si>
    <t>4. Hydrogeologický monitoring</t>
  </si>
  <si>
    <t>4 ks</t>
  </si>
  <si>
    <t>4 vrty x 12 měření = 48 měření</t>
  </si>
  <si>
    <t xml:space="preserve">12 výjezdů - 2 x 60 km = </t>
  </si>
  <si>
    <t>004.01 až 004.04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</si>
</sst>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164" fontId="0" fillId="3" borderId="0" xfId="1" applyNumberFormat="1" applyFont="1" applyFill="1" applyBorder="1" applyAlignment="1">
      <alignment horizontal="center" vertical="center"/>
    </xf>
    <xf numFmtId="164" fontId="5" fillId="3" borderId="8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/>
    <xf numFmtId="0" fontId="2" fillId="0" borderId="12" xfId="0" applyFont="1" applyBorder="1" applyAlignment="1">
      <alignment horizontal="left" vertical="center"/>
    </xf>
    <xf numFmtId="44" fontId="0" fillId="0" borderId="1" xfId="1" applyFont="1" applyBorder="1" applyAlignment="1">
      <alignment horizontal="center" vertical="center"/>
    </xf>
    <xf numFmtId="44" fontId="0" fillId="0" borderId="6" xfId="1" applyFont="1" applyBorder="1"/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/>
    <xf numFmtId="44" fontId="2" fillId="0" borderId="13" xfId="0" applyNumberFormat="1" applyFont="1" applyBorder="1" applyAlignment="1">
      <alignment horizontal="center" vertical="center"/>
    </xf>
    <xf numFmtId="44" fontId="2" fillId="0" borderId="1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="140" zoomScaleNormal="140" zoomScaleSheetLayoutView="100" workbookViewId="0">
      <selection activeCell="B15" sqref="B15"/>
    </sheetView>
  </sheetViews>
  <sheetFormatPr defaultRowHeight="14.4" x14ac:dyDescent="0.3"/>
  <cols>
    <col min="1" max="1" width="12.77734375" style="1" customWidth="1"/>
    <col min="2" max="2" width="20.77734375" style="1" customWidth="1"/>
    <col min="3" max="3" width="43.44140625" style="2" customWidth="1"/>
    <col min="4" max="5" width="18.77734375" style="1" customWidth="1"/>
    <col min="6" max="6" width="18.77734375" customWidth="1"/>
  </cols>
  <sheetData>
    <row r="1" spans="1:6" x14ac:dyDescent="0.3">
      <c r="A1" s="3" t="s">
        <v>51</v>
      </c>
    </row>
    <row r="2" spans="1:6" x14ac:dyDescent="0.3">
      <c r="A2" s="3"/>
    </row>
    <row r="3" spans="1:6" x14ac:dyDescent="0.3">
      <c r="A3" s="3" t="s">
        <v>57</v>
      </c>
      <c r="B3" s="3"/>
    </row>
    <row r="4" spans="1:6" ht="15" thickBot="1" x14ac:dyDescent="0.35"/>
    <row r="5" spans="1:6" x14ac:dyDescent="0.3">
      <c r="A5" s="13" t="s">
        <v>0</v>
      </c>
      <c r="B5" s="14" t="s">
        <v>1</v>
      </c>
      <c r="C5" s="14" t="s">
        <v>2</v>
      </c>
      <c r="D5" s="14" t="s">
        <v>41</v>
      </c>
      <c r="E5" s="14" t="s">
        <v>42</v>
      </c>
      <c r="F5" s="33" t="s">
        <v>43</v>
      </c>
    </row>
    <row r="6" spans="1:6" x14ac:dyDescent="0.3">
      <c r="A6" s="16">
        <v>1</v>
      </c>
      <c r="B6" s="7">
        <v>2</v>
      </c>
      <c r="C6" s="7">
        <v>3</v>
      </c>
      <c r="D6" s="7">
        <v>4</v>
      </c>
      <c r="E6" s="7">
        <v>5</v>
      </c>
      <c r="F6" s="34">
        <v>6</v>
      </c>
    </row>
    <row r="7" spans="1:6" x14ac:dyDescent="0.3">
      <c r="A7" s="35"/>
      <c r="B7" s="31"/>
      <c r="C7" s="32"/>
      <c r="D7" s="31"/>
      <c r="E7" s="31"/>
      <c r="F7" s="36"/>
    </row>
    <row r="8" spans="1:6" x14ac:dyDescent="0.3">
      <c r="A8" s="18">
        <v>1</v>
      </c>
      <c r="B8" s="9" t="s">
        <v>86</v>
      </c>
      <c r="C8" s="10" t="s">
        <v>38</v>
      </c>
      <c r="D8" s="38">
        <f>'1. Geodetické body'!G8</f>
        <v>0</v>
      </c>
      <c r="E8" s="38">
        <f>D8*0.21</f>
        <v>0</v>
      </c>
      <c r="F8" s="39">
        <f>E8+D8</f>
        <v>0</v>
      </c>
    </row>
    <row r="9" spans="1:6" x14ac:dyDescent="0.3">
      <c r="A9" s="18"/>
      <c r="B9" s="9"/>
      <c r="C9" s="10"/>
      <c r="D9" s="38"/>
      <c r="E9" s="38"/>
      <c r="F9" s="39"/>
    </row>
    <row r="10" spans="1:6" x14ac:dyDescent="0.3">
      <c r="A10" s="18">
        <v>2</v>
      </c>
      <c r="B10" s="9" t="s">
        <v>87</v>
      </c>
      <c r="C10" s="10" t="s">
        <v>39</v>
      </c>
      <c r="D10" s="38">
        <f>'2. Vertikální inklinometrie'!G8</f>
        <v>0</v>
      </c>
      <c r="E10" s="38">
        <f t="shared" ref="E10:E14" si="0">D10*0.21</f>
        <v>0</v>
      </c>
      <c r="F10" s="39">
        <f t="shared" ref="F10:F14" si="1">E10+D10</f>
        <v>0</v>
      </c>
    </row>
    <row r="11" spans="1:6" x14ac:dyDescent="0.3">
      <c r="A11" s="18"/>
      <c r="B11" s="9"/>
      <c r="C11" s="10"/>
      <c r="D11" s="38"/>
      <c r="E11" s="38"/>
      <c r="F11" s="39"/>
    </row>
    <row r="12" spans="1:6" x14ac:dyDescent="0.3">
      <c r="A12" s="18">
        <v>3</v>
      </c>
      <c r="B12" s="9" t="s">
        <v>88</v>
      </c>
      <c r="C12" s="10" t="s">
        <v>85</v>
      </c>
      <c r="D12" s="38">
        <f>'3. Laboratorní zkoušky'!G8</f>
        <v>0</v>
      </c>
      <c r="E12" s="38">
        <f t="shared" si="0"/>
        <v>0</v>
      </c>
      <c r="F12" s="39">
        <f t="shared" si="1"/>
        <v>0</v>
      </c>
    </row>
    <row r="13" spans="1:6" x14ac:dyDescent="0.3">
      <c r="A13" s="18"/>
      <c r="B13" s="9"/>
      <c r="C13" s="10"/>
      <c r="D13" s="38"/>
      <c r="E13" s="38"/>
      <c r="F13" s="39"/>
    </row>
    <row r="14" spans="1:6" ht="15" thickBot="1" x14ac:dyDescent="0.35">
      <c r="A14" s="20">
        <v>4</v>
      </c>
      <c r="B14" s="21" t="s">
        <v>93</v>
      </c>
      <c r="C14" s="30" t="s">
        <v>40</v>
      </c>
      <c r="D14" s="40">
        <f>'4. Hydrogeologický monitoring'!G8</f>
        <v>0</v>
      </c>
      <c r="E14" s="40">
        <f t="shared" si="0"/>
        <v>0</v>
      </c>
      <c r="F14" s="41">
        <f t="shared" si="1"/>
        <v>0</v>
      </c>
    </row>
    <row r="15" spans="1:6" ht="15" thickBot="1" x14ac:dyDescent="0.35"/>
    <row r="16" spans="1:6" ht="15" thickBot="1" x14ac:dyDescent="0.35">
      <c r="C16" s="37" t="s">
        <v>44</v>
      </c>
      <c r="D16" s="42">
        <f>SUM(D8:D14)</f>
        <v>0</v>
      </c>
      <c r="E16" s="42">
        <f t="shared" ref="E16:F16" si="2">SUM(E8:E14)</f>
        <v>0</v>
      </c>
      <c r="F16" s="43">
        <f t="shared" si="2"/>
        <v>0</v>
      </c>
    </row>
  </sheetData>
  <pageMargins left="0.7" right="0.7" top="0.78740157499999996" bottom="0.78740157499999996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zoomScale="130" zoomScaleNormal="130" workbookViewId="0">
      <pane ySplit="8" topLeftCell="A9" activePane="bottomLeft" state="frozen"/>
      <selection pane="bottomLeft" activeCell="A3" sqref="A3"/>
    </sheetView>
  </sheetViews>
  <sheetFormatPr defaultRowHeight="14.4" x14ac:dyDescent="0.3"/>
  <cols>
    <col min="1" max="2" width="12.77734375" style="1" customWidth="1"/>
    <col min="3" max="3" width="80.77734375" style="2" customWidth="1"/>
    <col min="4" max="5" width="15.77734375" style="1" customWidth="1"/>
    <col min="6" max="7" width="15.77734375" style="4" customWidth="1"/>
  </cols>
  <sheetData>
    <row r="1" spans="1:7" x14ac:dyDescent="0.3">
      <c r="A1" s="3" t="str">
        <f>Rekapitulace!A1</f>
        <v>Stavba: II/610 Kosmonosy, obchvat III. etapa</v>
      </c>
    </row>
    <row r="2" spans="1:7" x14ac:dyDescent="0.3">
      <c r="A2" s="3" t="s">
        <v>8</v>
      </c>
    </row>
    <row r="3" spans="1:7" x14ac:dyDescent="0.3">
      <c r="A3" s="3" t="s">
        <v>10</v>
      </c>
      <c r="B3" s="3" t="s">
        <v>9</v>
      </c>
    </row>
    <row r="4" spans="1:7" ht="15" thickBot="1" x14ac:dyDescent="0.35"/>
    <row r="5" spans="1:7" x14ac:dyDescent="0.3">
      <c r="A5" s="49" t="s">
        <v>0</v>
      </c>
      <c r="B5" s="47" t="s">
        <v>1</v>
      </c>
      <c r="C5" s="47" t="s">
        <v>2</v>
      </c>
      <c r="D5" s="47" t="s">
        <v>3</v>
      </c>
      <c r="E5" s="47" t="s">
        <v>4</v>
      </c>
      <c r="F5" s="45" t="s">
        <v>7</v>
      </c>
      <c r="G5" s="46"/>
    </row>
    <row r="6" spans="1:7" x14ac:dyDescent="0.3">
      <c r="A6" s="50"/>
      <c r="B6" s="48"/>
      <c r="C6" s="48"/>
      <c r="D6" s="48"/>
      <c r="E6" s="48"/>
      <c r="F6" s="6" t="s">
        <v>5</v>
      </c>
      <c r="G6" s="15" t="s">
        <v>6</v>
      </c>
    </row>
    <row r="7" spans="1:7" x14ac:dyDescent="0.3">
      <c r="A7" s="16">
        <v>1</v>
      </c>
      <c r="B7" s="7">
        <v>2</v>
      </c>
      <c r="C7" s="7">
        <v>3</v>
      </c>
      <c r="D7" s="7">
        <v>4</v>
      </c>
      <c r="E7" s="7">
        <v>5</v>
      </c>
      <c r="F7" s="8">
        <v>6</v>
      </c>
      <c r="G7" s="17">
        <v>7</v>
      </c>
    </row>
    <row r="8" spans="1:7" x14ac:dyDescent="0.3">
      <c r="A8" s="25"/>
      <c r="B8" s="26"/>
      <c r="C8" s="27"/>
      <c r="D8" s="26"/>
      <c r="E8" s="26"/>
      <c r="F8" s="28"/>
      <c r="G8" s="29">
        <f>SUM(G9:G28)</f>
        <v>0</v>
      </c>
    </row>
    <row r="9" spans="1:7" x14ac:dyDescent="0.3">
      <c r="A9" s="18">
        <v>1</v>
      </c>
      <c r="B9" s="9" t="s">
        <v>11</v>
      </c>
      <c r="C9" s="10" t="s">
        <v>52</v>
      </c>
      <c r="D9" s="9" t="s">
        <v>12</v>
      </c>
      <c r="E9" s="9">
        <v>14</v>
      </c>
      <c r="F9" s="11"/>
      <c r="G9" s="19">
        <f>F9*E9</f>
        <v>0</v>
      </c>
    </row>
    <row r="10" spans="1:7" x14ac:dyDescent="0.3">
      <c r="A10" s="18"/>
      <c r="B10" s="9"/>
      <c r="C10" s="12" t="s">
        <v>53</v>
      </c>
      <c r="D10" s="9"/>
      <c r="E10" s="9"/>
      <c r="F10" s="11"/>
      <c r="G10" s="19"/>
    </row>
    <row r="11" spans="1:7" x14ac:dyDescent="0.3">
      <c r="A11" s="18"/>
      <c r="B11" s="9"/>
      <c r="C11" s="10"/>
      <c r="D11" s="9"/>
      <c r="E11" s="9"/>
      <c r="F11" s="11"/>
      <c r="G11" s="19"/>
    </row>
    <row r="12" spans="1:7" x14ac:dyDescent="0.3">
      <c r="A12" s="18">
        <v>2</v>
      </c>
      <c r="B12" s="9" t="s">
        <v>13</v>
      </c>
      <c r="C12" s="10" t="s">
        <v>54</v>
      </c>
      <c r="D12" s="9" t="s">
        <v>14</v>
      </c>
      <c r="E12" s="9">
        <v>240</v>
      </c>
      <c r="F12" s="11"/>
      <c r="G12" s="19">
        <f>F12*E12</f>
        <v>0</v>
      </c>
    </row>
    <row r="13" spans="1:7" x14ac:dyDescent="0.3">
      <c r="A13" s="18"/>
      <c r="B13" s="9"/>
      <c r="C13" s="12" t="s">
        <v>55</v>
      </c>
      <c r="D13" s="9"/>
      <c r="E13" s="9"/>
      <c r="F13" s="11"/>
      <c r="G13" s="19"/>
    </row>
    <row r="14" spans="1:7" x14ac:dyDescent="0.3">
      <c r="A14" s="18"/>
      <c r="B14" s="9"/>
      <c r="C14" s="10"/>
      <c r="D14" s="9"/>
      <c r="E14" s="9"/>
      <c r="F14" s="11"/>
      <c r="G14" s="19"/>
    </row>
    <row r="15" spans="1:7" x14ac:dyDescent="0.3">
      <c r="A15" s="18">
        <v>3</v>
      </c>
      <c r="B15" s="9" t="s">
        <v>15</v>
      </c>
      <c r="C15" s="10" t="s">
        <v>56</v>
      </c>
      <c r="D15" s="9" t="s">
        <v>12</v>
      </c>
      <c r="E15" s="9">
        <v>182</v>
      </c>
      <c r="F15" s="11"/>
      <c r="G15" s="19">
        <f>F15*E15</f>
        <v>0</v>
      </c>
    </row>
    <row r="16" spans="1:7" x14ac:dyDescent="0.3">
      <c r="A16" s="18"/>
      <c r="B16" s="9"/>
      <c r="C16" s="12" t="s">
        <v>58</v>
      </c>
      <c r="D16" s="9"/>
      <c r="E16" s="9"/>
      <c r="F16" s="11"/>
      <c r="G16" s="19"/>
    </row>
    <row r="17" spans="1:7" x14ac:dyDescent="0.3">
      <c r="A17" s="18"/>
      <c r="B17" s="9"/>
      <c r="C17" s="10"/>
      <c r="D17" s="9"/>
      <c r="E17" s="9"/>
      <c r="F17" s="11"/>
      <c r="G17" s="19"/>
    </row>
    <row r="18" spans="1:7" x14ac:dyDescent="0.3">
      <c r="A18" s="18">
        <v>4</v>
      </c>
      <c r="B18" s="9" t="s">
        <v>16</v>
      </c>
      <c r="C18" s="10" t="s">
        <v>17</v>
      </c>
      <c r="D18" s="9" t="s">
        <v>14</v>
      </c>
      <c r="E18" s="9">
        <v>1560</v>
      </c>
      <c r="F18" s="11"/>
      <c r="G18" s="19">
        <f>F18*E18</f>
        <v>0</v>
      </c>
    </row>
    <row r="19" spans="1:7" x14ac:dyDescent="0.3">
      <c r="A19" s="18"/>
      <c r="B19" s="9"/>
      <c r="C19" s="12" t="s">
        <v>59</v>
      </c>
      <c r="D19" s="9"/>
      <c r="E19" s="9"/>
      <c r="F19" s="11"/>
      <c r="G19" s="19"/>
    </row>
    <row r="20" spans="1:7" x14ac:dyDescent="0.3">
      <c r="A20" s="18"/>
      <c r="B20" s="9"/>
      <c r="C20" s="10"/>
      <c r="D20" s="9"/>
      <c r="E20" s="9"/>
      <c r="F20" s="11"/>
      <c r="G20" s="19"/>
    </row>
    <row r="21" spans="1:7" x14ac:dyDescent="0.3">
      <c r="A21" s="18">
        <v>5</v>
      </c>
      <c r="B21" s="9" t="s">
        <v>64</v>
      </c>
      <c r="C21" s="10" t="s">
        <v>63</v>
      </c>
      <c r="D21" s="9" t="s">
        <v>12</v>
      </c>
      <c r="E21" s="9">
        <v>14</v>
      </c>
      <c r="F21" s="11"/>
      <c r="G21" s="19">
        <f>F21*E21</f>
        <v>0</v>
      </c>
    </row>
    <row r="22" spans="1:7" x14ac:dyDescent="0.3">
      <c r="A22" s="18"/>
      <c r="B22" s="9"/>
      <c r="C22" s="12" t="s">
        <v>53</v>
      </c>
      <c r="D22" s="9"/>
      <c r="E22" s="9"/>
      <c r="F22" s="11"/>
      <c r="G22" s="19"/>
    </row>
    <row r="23" spans="1:7" x14ac:dyDescent="0.3">
      <c r="A23" s="18"/>
      <c r="B23" s="9"/>
      <c r="C23" s="44"/>
      <c r="D23" s="9"/>
      <c r="E23" s="9"/>
      <c r="F23" s="11"/>
      <c r="G23" s="19"/>
    </row>
    <row r="24" spans="1:7" x14ac:dyDescent="0.3">
      <c r="A24" s="18">
        <v>6</v>
      </c>
      <c r="B24" s="9" t="s">
        <v>65</v>
      </c>
      <c r="C24" s="44" t="s">
        <v>62</v>
      </c>
      <c r="D24" s="9" t="s">
        <v>14</v>
      </c>
      <c r="E24" s="9">
        <v>120</v>
      </c>
      <c r="F24" s="11"/>
      <c r="G24" s="19">
        <f>F24*E24</f>
        <v>0</v>
      </c>
    </row>
    <row r="25" spans="1:7" x14ac:dyDescent="0.3">
      <c r="A25" s="18"/>
      <c r="B25" s="9"/>
      <c r="C25" s="12" t="s">
        <v>60</v>
      </c>
      <c r="D25" s="9"/>
      <c r="E25" s="9"/>
      <c r="F25" s="11"/>
      <c r="G25" s="19"/>
    </row>
    <row r="26" spans="1:7" x14ac:dyDescent="0.3">
      <c r="A26" s="18"/>
      <c r="B26" s="9"/>
      <c r="C26" s="44"/>
      <c r="D26" s="9"/>
      <c r="E26" s="9"/>
      <c r="F26" s="11"/>
      <c r="G26" s="19"/>
    </row>
    <row r="27" spans="1:7" x14ac:dyDescent="0.3">
      <c r="A27" s="18">
        <v>7</v>
      </c>
      <c r="B27" s="9" t="s">
        <v>66</v>
      </c>
      <c r="C27" s="44" t="s">
        <v>61</v>
      </c>
      <c r="D27" s="9" t="s">
        <v>12</v>
      </c>
      <c r="E27" s="9">
        <v>14</v>
      </c>
      <c r="F27" s="11"/>
      <c r="G27" s="19">
        <f>F27*E27</f>
        <v>0</v>
      </c>
    </row>
    <row r="28" spans="1:7" x14ac:dyDescent="0.3">
      <c r="A28" s="18"/>
      <c r="B28" s="9"/>
      <c r="C28" s="12" t="s">
        <v>53</v>
      </c>
      <c r="D28" s="9"/>
      <c r="E28" s="9"/>
      <c r="F28" s="11"/>
      <c r="G28" s="19"/>
    </row>
  </sheetData>
  <mergeCells count="6">
    <mergeCell ref="F5:G5"/>
    <mergeCell ref="D5:D6"/>
    <mergeCell ref="E5:E6"/>
    <mergeCell ref="A5:A6"/>
    <mergeCell ref="B5:B6"/>
    <mergeCell ref="C5:C6"/>
  </mergeCells>
  <pageMargins left="0.7" right="0.7" top="0.78740157499999996" bottom="0.78740157499999996" header="0.3" footer="0.3"/>
  <pageSetup paperSize="192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3"/>
  <sheetViews>
    <sheetView zoomScale="120" zoomScaleNormal="120" workbookViewId="0">
      <selection activeCell="A3" sqref="A3"/>
    </sheetView>
  </sheetViews>
  <sheetFormatPr defaultRowHeight="14.4" x14ac:dyDescent="0.3"/>
  <cols>
    <col min="1" max="2" width="12.77734375" style="1" customWidth="1"/>
    <col min="3" max="3" width="80.77734375" style="2" customWidth="1"/>
    <col min="4" max="5" width="15.77734375" style="1" customWidth="1"/>
    <col min="6" max="7" width="15.77734375" style="5" customWidth="1"/>
  </cols>
  <sheetData>
    <row r="1" spans="1:7" x14ac:dyDescent="0.3">
      <c r="A1" s="3" t="str">
        <f>Rekapitulace!A1</f>
        <v>Stavba: II/610 Kosmonosy, obchvat III. etapa</v>
      </c>
    </row>
    <row r="2" spans="1:7" x14ac:dyDescent="0.3">
      <c r="A2" s="3" t="s">
        <v>8</v>
      </c>
    </row>
    <row r="3" spans="1:7" x14ac:dyDescent="0.3">
      <c r="A3" s="3" t="s">
        <v>10</v>
      </c>
      <c r="B3" s="3" t="s">
        <v>67</v>
      </c>
    </row>
    <row r="4" spans="1:7" ht="15" thickBot="1" x14ac:dyDescent="0.35"/>
    <row r="5" spans="1:7" x14ac:dyDescent="0.3">
      <c r="A5" s="49" t="s">
        <v>0</v>
      </c>
      <c r="B5" s="47" t="s">
        <v>1</v>
      </c>
      <c r="C5" s="47" t="s">
        <v>2</v>
      </c>
      <c r="D5" s="47" t="s">
        <v>3</v>
      </c>
      <c r="E5" s="47" t="s">
        <v>4</v>
      </c>
      <c r="F5" s="45" t="s">
        <v>7</v>
      </c>
      <c r="G5" s="46"/>
    </row>
    <row r="6" spans="1:7" x14ac:dyDescent="0.3">
      <c r="A6" s="50"/>
      <c r="B6" s="48"/>
      <c r="C6" s="48"/>
      <c r="D6" s="48"/>
      <c r="E6" s="48"/>
      <c r="F6" s="6" t="s">
        <v>5</v>
      </c>
      <c r="G6" s="15" t="s">
        <v>6</v>
      </c>
    </row>
    <row r="7" spans="1:7" x14ac:dyDescent="0.3">
      <c r="A7" s="16">
        <v>1</v>
      </c>
      <c r="B7" s="7">
        <v>2</v>
      </c>
      <c r="C7" s="7">
        <v>3</v>
      </c>
      <c r="D7" s="7">
        <v>4</v>
      </c>
      <c r="E7" s="7">
        <v>5</v>
      </c>
      <c r="F7" s="8">
        <v>6</v>
      </c>
      <c r="G7" s="17">
        <v>7</v>
      </c>
    </row>
    <row r="8" spans="1:7" x14ac:dyDescent="0.3">
      <c r="A8" s="25"/>
      <c r="B8" s="26"/>
      <c r="C8" s="27"/>
      <c r="D8" s="26"/>
      <c r="E8" s="26"/>
      <c r="F8" s="28"/>
      <c r="G8" s="29">
        <f>SUM(G9:G33)</f>
        <v>0</v>
      </c>
    </row>
    <row r="9" spans="1:7" x14ac:dyDescent="0.3">
      <c r="A9" s="18">
        <v>1</v>
      </c>
      <c r="B9" s="9" t="s">
        <v>18</v>
      </c>
      <c r="C9" s="10" t="s">
        <v>29</v>
      </c>
      <c r="D9" s="9" t="s">
        <v>23</v>
      </c>
      <c r="E9" s="9">
        <v>325</v>
      </c>
      <c r="F9" s="11"/>
      <c r="G9" s="19">
        <f>F9*E9</f>
        <v>0</v>
      </c>
    </row>
    <row r="10" spans="1:7" x14ac:dyDescent="0.3">
      <c r="A10" s="18"/>
      <c r="B10" s="9"/>
      <c r="C10" s="12" t="s">
        <v>73</v>
      </c>
      <c r="D10" s="9"/>
      <c r="E10" s="9"/>
      <c r="F10" s="11"/>
      <c r="G10" s="19"/>
    </row>
    <row r="11" spans="1:7" x14ac:dyDescent="0.3">
      <c r="A11" s="18"/>
      <c r="B11" s="9"/>
      <c r="C11" s="10"/>
      <c r="D11" s="9"/>
      <c r="E11" s="9"/>
      <c r="F11" s="11"/>
      <c r="G11" s="19"/>
    </row>
    <row r="12" spans="1:7" x14ac:dyDescent="0.3">
      <c r="A12" s="18">
        <v>2</v>
      </c>
      <c r="B12" s="9" t="s">
        <v>20</v>
      </c>
      <c r="C12" s="10" t="s">
        <v>25</v>
      </c>
      <c r="D12" s="9" t="s">
        <v>49</v>
      </c>
      <c r="E12" s="9">
        <v>325</v>
      </c>
      <c r="F12" s="11"/>
      <c r="G12" s="19">
        <f>F12*E12</f>
        <v>0</v>
      </c>
    </row>
    <row r="13" spans="1:7" x14ac:dyDescent="0.3">
      <c r="A13" s="18"/>
      <c r="B13" s="9"/>
      <c r="C13" s="12" t="s">
        <v>73</v>
      </c>
      <c r="D13" s="9"/>
      <c r="E13" s="9"/>
      <c r="F13" s="11"/>
      <c r="G13" s="19"/>
    </row>
    <row r="14" spans="1:7" x14ac:dyDescent="0.3">
      <c r="A14" s="18"/>
      <c r="B14" s="9"/>
      <c r="C14" s="10"/>
      <c r="D14" s="9"/>
      <c r="E14" s="9"/>
      <c r="F14" s="11"/>
      <c r="G14" s="19"/>
    </row>
    <row r="15" spans="1:7" x14ac:dyDescent="0.3">
      <c r="A15" s="18">
        <v>3</v>
      </c>
      <c r="B15" s="9" t="s">
        <v>21</v>
      </c>
      <c r="C15" s="10" t="s">
        <v>26</v>
      </c>
      <c r="D15" s="9" t="s">
        <v>12</v>
      </c>
      <c r="E15" s="9">
        <v>14</v>
      </c>
      <c r="F15" s="11"/>
      <c r="G15" s="19">
        <f>F15*E15</f>
        <v>0</v>
      </c>
    </row>
    <row r="16" spans="1:7" x14ac:dyDescent="0.3">
      <c r="A16" s="18"/>
      <c r="B16" s="9"/>
      <c r="C16" s="12" t="s">
        <v>74</v>
      </c>
      <c r="D16" s="9"/>
      <c r="E16" s="9"/>
      <c r="F16" s="11"/>
      <c r="G16" s="19"/>
    </row>
    <row r="17" spans="1:7" x14ac:dyDescent="0.3">
      <c r="A17" s="18"/>
      <c r="B17" s="9"/>
      <c r="C17" s="10"/>
      <c r="D17" s="9"/>
      <c r="E17" s="9"/>
      <c r="F17" s="11"/>
      <c r="G17" s="19"/>
    </row>
    <row r="18" spans="1:7" x14ac:dyDescent="0.3">
      <c r="A18" s="18">
        <v>4</v>
      </c>
      <c r="B18" s="9" t="s">
        <v>68</v>
      </c>
      <c r="C18" s="10" t="s">
        <v>30</v>
      </c>
      <c r="D18" s="9" t="s">
        <v>12</v>
      </c>
      <c r="E18" s="9">
        <v>14</v>
      </c>
      <c r="F18" s="11"/>
      <c r="G18" s="19">
        <f>F18*E18</f>
        <v>0</v>
      </c>
    </row>
    <row r="19" spans="1:7" x14ac:dyDescent="0.3">
      <c r="A19" s="18"/>
      <c r="B19" s="9"/>
      <c r="C19" s="12" t="s">
        <v>75</v>
      </c>
      <c r="D19" s="9"/>
      <c r="E19" s="9"/>
      <c r="F19" s="11"/>
      <c r="G19" s="19"/>
    </row>
    <row r="20" spans="1:7" x14ac:dyDescent="0.3">
      <c r="A20" s="18"/>
      <c r="B20" s="9"/>
      <c r="C20" s="10"/>
      <c r="D20" s="9"/>
      <c r="E20" s="9"/>
      <c r="F20" s="11"/>
      <c r="G20" s="19"/>
    </row>
    <row r="21" spans="1:7" x14ac:dyDescent="0.3">
      <c r="A21" s="18">
        <v>5</v>
      </c>
      <c r="B21" s="9" t="s">
        <v>69</v>
      </c>
      <c r="C21" s="10" t="s">
        <v>27</v>
      </c>
      <c r="D21" s="9" t="s">
        <v>50</v>
      </c>
      <c r="E21" s="9">
        <v>1</v>
      </c>
      <c r="F21" s="11"/>
      <c r="G21" s="19">
        <f>F21*E21</f>
        <v>0</v>
      </c>
    </row>
    <row r="22" spans="1:7" x14ac:dyDescent="0.3">
      <c r="A22" s="18"/>
      <c r="B22" s="9"/>
      <c r="C22" s="10"/>
      <c r="D22" s="9"/>
      <c r="E22" s="9"/>
      <c r="F22" s="11"/>
      <c r="G22" s="19"/>
    </row>
    <row r="23" spans="1:7" x14ac:dyDescent="0.3">
      <c r="A23" s="18">
        <v>6</v>
      </c>
      <c r="B23" s="9" t="s">
        <v>70</v>
      </c>
      <c r="C23" s="10" t="s">
        <v>80</v>
      </c>
      <c r="D23" s="9" t="s">
        <v>49</v>
      </c>
      <c r="E23" s="9">
        <v>325</v>
      </c>
      <c r="F23" s="11"/>
      <c r="G23" s="19">
        <f>F23*E23</f>
        <v>0</v>
      </c>
    </row>
    <row r="24" spans="1:7" x14ac:dyDescent="0.3">
      <c r="A24" s="18"/>
      <c r="B24" s="9"/>
      <c r="C24" s="12" t="s">
        <v>73</v>
      </c>
      <c r="D24" s="9"/>
      <c r="E24" s="9"/>
      <c r="F24" s="11"/>
      <c r="G24" s="19"/>
    </row>
    <row r="25" spans="1:7" x14ac:dyDescent="0.3">
      <c r="A25" s="18"/>
      <c r="B25" s="9"/>
      <c r="C25" s="10"/>
      <c r="D25" s="9"/>
      <c r="E25" s="9"/>
      <c r="F25" s="11"/>
      <c r="G25" s="19"/>
    </row>
    <row r="26" spans="1:7" x14ac:dyDescent="0.3">
      <c r="A26" s="18">
        <v>7</v>
      </c>
      <c r="B26" s="9" t="s">
        <v>71</v>
      </c>
      <c r="C26" s="10" t="s">
        <v>28</v>
      </c>
      <c r="D26" s="9" t="s">
        <v>31</v>
      </c>
      <c r="E26" s="9">
        <v>182</v>
      </c>
      <c r="F26" s="11"/>
      <c r="G26" s="19">
        <f>F26*E26</f>
        <v>0</v>
      </c>
    </row>
    <row r="27" spans="1:7" x14ac:dyDescent="0.3">
      <c r="A27" s="18"/>
      <c r="B27" s="9"/>
      <c r="C27" s="12" t="s">
        <v>76</v>
      </c>
      <c r="D27" s="9"/>
      <c r="E27" s="9"/>
      <c r="F27" s="11"/>
      <c r="G27" s="19"/>
    </row>
    <row r="28" spans="1:7" x14ac:dyDescent="0.3">
      <c r="A28" s="18"/>
      <c r="B28" s="9"/>
      <c r="C28" s="10"/>
      <c r="D28" s="9"/>
      <c r="E28" s="9"/>
      <c r="F28" s="11"/>
      <c r="G28" s="19"/>
    </row>
    <row r="29" spans="1:7" x14ac:dyDescent="0.3">
      <c r="A29" s="18">
        <v>8</v>
      </c>
      <c r="B29" s="9" t="s">
        <v>72</v>
      </c>
      <c r="C29" s="10" t="s">
        <v>19</v>
      </c>
      <c r="D29" s="9" t="s">
        <v>14</v>
      </c>
      <c r="E29" s="9">
        <v>1560</v>
      </c>
      <c r="F29" s="11"/>
      <c r="G29" s="19">
        <f>F29*E29</f>
        <v>0</v>
      </c>
    </row>
    <row r="30" spans="1:7" x14ac:dyDescent="0.3">
      <c r="A30" s="18"/>
      <c r="B30" s="9"/>
      <c r="C30" s="12" t="s">
        <v>77</v>
      </c>
      <c r="D30" s="9"/>
      <c r="E30" s="9"/>
      <c r="F30" s="11"/>
      <c r="G30" s="19"/>
    </row>
    <row r="31" spans="1:7" x14ac:dyDescent="0.3">
      <c r="A31" s="18"/>
      <c r="B31" s="9"/>
      <c r="C31" s="10"/>
      <c r="D31" s="9"/>
      <c r="E31" s="9"/>
      <c r="F31" s="11"/>
      <c r="G31" s="19"/>
    </row>
    <row r="32" spans="1:7" x14ac:dyDescent="0.3">
      <c r="A32" s="18">
        <v>9</v>
      </c>
      <c r="B32" s="9" t="s">
        <v>79</v>
      </c>
      <c r="C32" s="10" t="s">
        <v>32</v>
      </c>
      <c r="D32" s="9" t="s">
        <v>33</v>
      </c>
      <c r="E32" s="9">
        <v>3</v>
      </c>
      <c r="F32" s="11"/>
      <c r="G32" s="19">
        <f>F32*E32</f>
        <v>0</v>
      </c>
    </row>
    <row r="33" spans="1:7" x14ac:dyDescent="0.3">
      <c r="A33" s="18"/>
      <c r="B33" s="9"/>
      <c r="C33" s="12" t="s">
        <v>78</v>
      </c>
      <c r="D33" s="9"/>
      <c r="E33" s="9"/>
      <c r="F33" s="11"/>
      <c r="G33" s="19"/>
    </row>
  </sheetData>
  <mergeCells count="6">
    <mergeCell ref="F5:G5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"/>
  <sheetViews>
    <sheetView zoomScaleNormal="100" workbookViewId="0">
      <selection activeCell="A3" sqref="A3"/>
    </sheetView>
  </sheetViews>
  <sheetFormatPr defaultRowHeight="14.4" x14ac:dyDescent="0.3"/>
  <cols>
    <col min="1" max="2" width="12.77734375" style="1" customWidth="1"/>
    <col min="3" max="3" width="80.77734375" style="2" customWidth="1"/>
    <col min="4" max="5" width="15.77734375" style="1" customWidth="1"/>
    <col min="6" max="7" width="15.77734375" style="5" customWidth="1"/>
  </cols>
  <sheetData>
    <row r="1" spans="1:7" x14ac:dyDescent="0.3">
      <c r="A1" s="3" t="str">
        <f>Rekapitulace!A1</f>
        <v>Stavba: II/610 Kosmonosy, obchvat III. etapa</v>
      </c>
    </row>
    <row r="2" spans="1:7" x14ac:dyDescent="0.3">
      <c r="A2" s="3" t="s">
        <v>8</v>
      </c>
    </row>
    <row r="3" spans="1:7" x14ac:dyDescent="0.3">
      <c r="A3" s="3" t="s">
        <v>10</v>
      </c>
      <c r="B3" s="3" t="s">
        <v>82</v>
      </c>
    </row>
    <row r="4" spans="1:7" ht="15" thickBot="1" x14ac:dyDescent="0.35"/>
    <row r="5" spans="1:7" x14ac:dyDescent="0.3">
      <c r="A5" s="49" t="s">
        <v>0</v>
      </c>
      <c r="B5" s="47" t="s">
        <v>1</v>
      </c>
      <c r="C5" s="47" t="s">
        <v>2</v>
      </c>
      <c r="D5" s="47" t="s">
        <v>3</v>
      </c>
      <c r="E5" s="47" t="s">
        <v>4</v>
      </c>
      <c r="F5" s="45" t="s">
        <v>7</v>
      </c>
      <c r="G5" s="46"/>
    </row>
    <row r="6" spans="1:7" x14ac:dyDescent="0.3">
      <c r="A6" s="50"/>
      <c r="B6" s="48"/>
      <c r="C6" s="48"/>
      <c r="D6" s="48"/>
      <c r="E6" s="48"/>
      <c r="F6" s="6" t="s">
        <v>5</v>
      </c>
      <c r="G6" s="15" t="s">
        <v>6</v>
      </c>
    </row>
    <row r="7" spans="1:7" x14ac:dyDescent="0.3">
      <c r="A7" s="16">
        <v>1</v>
      </c>
      <c r="B7" s="7">
        <v>2</v>
      </c>
      <c r="C7" s="7">
        <v>3</v>
      </c>
      <c r="D7" s="7">
        <v>4</v>
      </c>
      <c r="E7" s="7">
        <v>5</v>
      </c>
      <c r="F7" s="8">
        <v>6</v>
      </c>
      <c r="G7" s="17">
        <v>7</v>
      </c>
    </row>
    <row r="8" spans="1:7" x14ac:dyDescent="0.3">
      <c r="A8" s="25"/>
      <c r="B8" s="26"/>
      <c r="C8" s="27"/>
      <c r="D8" s="26"/>
      <c r="E8" s="26"/>
      <c r="F8" s="28"/>
      <c r="G8" s="29">
        <f>SUM(G9:G12)</f>
        <v>0</v>
      </c>
    </row>
    <row r="9" spans="1:7" x14ac:dyDescent="0.3">
      <c r="A9" s="18">
        <v>1</v>
      </c>
      <c r="B9" s="9" t="s">
        <v>22</v>
      </c>
      <c r="C9" s="10" t="s">
        <v>81</v>
      </c>
      <c r="D9" s="9" t="s">
        <v>50</v>
      </c>
      <c r="E9" s="9">
        <v>1</v>
      </c>
      <c r="F9" s="11"/>
      <c r="G9" s="19">
        <f>F9*E9</f>
        <v>0</v>
      </c>
    </row>
    <row r="10" spans="1:7" x14ac:dyDescent="0.3">
      <c r="A10" s="18"/>
      <c r="B10" s="9"/>
      <c r="C10" s="10"/>
      <c r="D10" s="9"/>
      <c r="E10" s="9"/>
      <c r="F10" s="11"/>
      <c r="G10" s="19"/>
    </row>
    <row r="11" spans="1:7" x14ac:dyDescent="0.3">
      <c r="A11" s="18">
        <v>2</v>
      </c>
      <c r="B11" s="9" t="s">
        <v>24</v>
      </c>
      <c r="C11" s="10" t="s">
        <v>83</v>
      </c>
      <c r="D11" s="9" t="s">
        <v>12</v>
      </c>
      <c r="E11" s="9">
        <v>56</v>
      </c>
      <c r="F11" s="11"/>
      <c r="G11" s="19">
        <f>F11*E11</f>
        <v>0</v>
      </c>
    </row>
    <row r="12" spans="1:7" ht="15" thickBot="1" x14ac:dyDescent="0.35">
      <c r="A12" s="20"/>
      <c r="B12" s="21"/>
      <c r="C12" s="22" t="s">
        <v>84</v>
      </c>
      <c r="D12" s="21"/>
      <c r="E12" s="21"/>
      <c r="F12" s="23"/>
      <c r="G12" s="24"/>
    </row>
  </sheetData>
  <mergeCells count="6">
    <mergeCell ref="F5:G5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8"/>
  <sheetViews>
    <sheetView zoomScaleNormal="100" workbookViewId="0">
      <selection activeCell="A3" sqref="A3"/>
    </sheetView>
  </sheetViews>
  <sheetFormatPr defaultRowHeight="14.4" x14ac:dyDescent="0.3"/>
  <cols>
    <col min="1" max="2" width="12.77734375" style="1" customWidth="1"/>
    <col min="3" max="3" width="80.77734375" style="2" customWidth="1"/>
    <col min="4" max="5" width="15.77734375" style="1" customWidth="1"/>
    <col min="6" max="7" width="15.77734375" style="5" customWidth="1"/>
  </cols>
  <sheetData>
    <row r="1" spans="1:7" x14ac:dyDescent="0.3">
      <c r="A1" s="3" t="str">
        <f>Rekapitulace!A1</f>
        <v>Stavba: II/610 Kosmonosy, obchvat III. etapa</v>
      </c>
    </row>
    <row r="2" spans="1:7" x14ac:dyDescent="0.3">
      <c r="A2" s="3" t="s">
        <v>8</v>
      </c>
    </row>
    <row r="3" spans="1:7" x14ac:dyDescent="0.3">
      <c r="A3" s="3" t="s">
        <v>10</v>
      </c>
      <c r="B3" s="3" t="s">
        <v>89</v>
      </c>
    </row>
    <row r="4" spans="1:7" ht="15" thickBot="1" x14ac:dyDescent="0.35"/>
    <row r="5" spans="1:7" x14ac:dyDescent="0.3">
      <c r="A5" s="49" t="s">
        <v>0</v>
      </c>
      <c r="B5" s="47" t="s">
        <v>1</v>
      </c>
      <c r="C5" s="47" t="s">
        <v>2</v>
      </c>
      <c r="D5" s="47" t="s">
        <v>3</v>
      </c>
      <c r="E5" s="47" t="s">
        <v>4</v>
      </c>
      <c r="F5" s="45" t="s">
        <v>7</v>
      </c>
      <c r="G5" s="46"/>
    </row>
    <row r="6" spans="1:7" x14ac:dyDescent="0.3">
      <c r="A6" s="50"/>
      <c r="B6" s="48"/>
      <c r="C6" s="48"/>
      <c r="D6" s="48"/>
      <c r="E6" s="48"/>
      <c r="F6" s="6" t="s">
        <v>5</v>
      </c>
      <c r="G6" s="15" t="s">
        <v>6</v>
      </c>
    </row>
    <row r="7" spans="1:7" x14ac:dyDescent="0.3">
      <c r="A7" s="16">
        <v>1</v>
      </c>
      <c r="B7" s="7">
        <v>2</v>
      </c>
      <c r="C7" s="7">
        <v>3</v>
      </c>
      <c r="D7" s="7">
        <v>4</v>
      </c>
      <c r="E7" s="7">
        <v>5</v>
      </c>
      <c r="F7" s="8">
        <v>6</v>
      </c>
      <c r="G7" s="17">
        <v>7</v>
      </c>
    </row>
    <row r="8" spans="1:7" x14ac:dyDescent="0.3">
      <c r="A8" s="25"/>
      <c r="B8" s="26"/>
      <c r="C8" s="27"/>
      <c r="D8" s="26"/>
      <c r="E8" s="26"/>
      <c r="F8" s="28"/>
      <c r="G8" s="29">
        <f>SUM(G9:G18)</f>
        <v>0</v>
      </c>
    </row>
    <row r="9" spans="1:7" x14ac:dyDescent="0.3">
      <c r="A9" s="18">
        <v>1</v>
      </c>
      <c r="B9" s="9" t="s">
        <v>34</v>
      </c>
      <c r="C9" s="44" t="s">
        <v>45</v>
      </c>
      <c r="D9" s="9" t="s">
        <v>12</v>
      </c>
      <c r="E9" s="9">
        <v>4</v>
      </c>
      <c r="F9" s="11"/>
      <c r="G9" s="19">
        <f>F9*E9</f>
        <v>0</v>
      </c>
    </row>
    <row r="10" spans="1:7" x14ac:dyDescent="0.3">
      <c r="A10" s="18"/>
      <c r="B10" s="9"/>
      <c r="C10" s="12" t="s">
        <v>90</v>
      </c>
      <c r="D10" s="9"/>
      <c r="E10" s="9"/>
      <c r="F10" s="11"/>
      <c r="G10" s="19"/>
    </row>
    <row r="11" spans="1:7" x14ac:dyDescent="0.3">
      <c r="A11" s="18"/>
      <c r="B11" s="9"/>
      <c r="C11" s="12"/>
      <c r="D11" s="9"/>
      <c r="E11" s="9"/>
      <c r="F11" s="11"/>
      <c r="G11" s="19"/>
    </row>
    <row r="12" spans="1:7" x14ac:dyDescent="0.3">
      <c r="A12" s="18">
        <v>2</v>
      </c>
      <c r="B12" s="9" t="s">
        <v>35</v>
      </c>
      <c r="C12" s="10" t="s">
        <v>46</v>
      </c>
      <c r="D12" s="9" t="s">
        <v>31</v>
      </c>
      <c r="E12" s="9">
        <v>48</v>
      </c>
      <c r="F12" s="11"/>
      <c r="G12" s="19">
        <f>F12*E12</f>
        <v>0</v>
      </c>
    </row>
    <row r="13" spans="1:7" x14ac:dyDescent="0.3">
      <c r="A13" s="18"/>
      <c r="B13" s="9"/>
      <c r="C13" s="12" t="s">
        <v>91</v>
      </c>
      <c r="D13" s="9"/>
      <c r="E13" s="9"/>
      <c r="F13" s="11"/>
      <c r="G13" s="19"/>
    </row>
    <row r="14" spans="1:7" x14ac:dyDescent="0.3">
      <c r="A14" s="18"/>
      <c r="B14" s="9"/>
      <c r="C14" s="10"/>
      <c r="D14" s="9"/>
      <c r="E14" s="9"/>
      <c r="F14" s="11"/>
      <c r="G14" s="19"/>
    </row>
    <row r="15" spans="1:7" x14ac:dyDescent="0.3">
      <c r="A15" s="18">
        <v>3</v>
      </c>
      <c r="B15" s="9" t="s">
        <v>36</v>
      </c>
      <c r="C15" s="10" t="s">
        <v>47</v>
      </c>
      <c r="D15" s="9" t="s">
        <v>48</v>
      </c>
      <c r="E15" s="9">
        <v>5</v>
      </c>
      <c r="F15" s="11"/>
      <c r="G15" s="19">
        <f>F15*E15</f>
        <v>0</v>
      </c>
    </row>
    <row r="16" spans="1:7" x14ac:dyDescent="0.3">
      <c r="A16" s="18"/>
      <c r="B16" s="9"/>
      <c r="C16" s="10"/>
      <c r="D16" s="9"/>
      <c r="E16" s="9"/>
      <c r="F16" s="11"/>
      <c r="G16" s="19"/>
    </row>
    <row r="17" spans="1:7" x14ac:dyDescent="0.3">
      <c r="A17" s="18">
        <v>4</v>
      </c>
      <c r="B17" s="9" t="s">
        <v>37</v>
      </c>
      <c r="C17" s="10" t="s">
        <v>19</v>
      </c>
      <c r="D17" s="9" t="s">
        <v>31</v>
      </c>
      <c r="E17" s="9">
        <v>1440</v>
      </c>
      <c r="F17" s="11"/>
      <c r="G17" s="19">
        <f>F17*E17</f>
        <v>0</v>
      </c>
    </row>
    <row r="18" spans="1:7" x14ac:dyDescent="0.3">
      <c r="A18" s="18"/>
      <c r="B18" s="9"/>
      <c r="C18" s="12" t="s">
        <v>92</v>
      </c>
      <c r="D18" s="9"/>
      <c r="E18" s="9"/>
      <c r="F18" s="11"/>
      <c r="G18" s="19"/>
    </row>
  </sheetData>
  <mergeCells count="6">
    <mergeCell ref="F5:G5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1. Geodetické body</vt:lpstr>
      <vt:lpstr>2. Vertikální inklinometrie</vt:lpstr>
      <vt:lpstr>3. Laboratorní zkoušky</vt:lpstr>
      <vt:lpstr>4. Hydrogeologický monitoring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Vitásek Petr RNDr.</dc:creator>
  <cp:lastModifiedBy>Vitásek Petr RNDr.</cp:lastModifiedBy>
  <cp:lastPrinted>2022-11-01T12:24:01Z</cp:lastPrinted>
  <dcterms:created xsi:type="dcterms:W3CDTF">2019-06-17T08:11:13Z</dcterms:created>
  <dcterms:modified xsi:type="dcterms:W3CDTF">2022-11-01T12:24:26Z</dcterms:modified>
</cp:coreProperties>
</file>