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440" windowHeight="5628" activeTab="0"/>
  </bookViews>
  <sheets>
    <sheet name="Soupis prací-krycí list" sheetId="1" r:id="rId1"/>
    <sheet name="uznatelné náklady" sheetId="2" r:id="rId2"/>
    <sheet name="neuznatelné náklady" sheetId="3" r:id="rId3"/>
  </sheets>
  <definedNames>
    <definedName name="_xlnm.Print_Area" localSheetId="2">'neuznatelné náklady'!$A$1:$F$19</definedName>
    <definedName name="_xlnm.Print_Area" localSheetId="0">'Soupis prací-krycí list'!$A$1:$I$32</definedName>
    <definedName name="_xlnm.Print_Area" localSheetId="1">'uznatelné náklady'!$A$1:$F$25</definedName>
  </definedNames>
  <calcPr fullCalcOnLoad="1"/>
</workbook>
</file>

<file path=xl/sharedStrings.xml><?xml version="1.0" encoding="utf-8"?>
<sst xmlns="http://schemas.openxmlformats.org/spreadsheetml/2006/main" count="124" uniqueCount="83">
  <si>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</si>
  <si>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</si>
  <si>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</si>
  <si>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</si>
  <si>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</si>
  <si>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</si>
  <si>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</si>
  <si>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</si>
  <si>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</si>
  <si>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</si>
  <si>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</si>
  <si>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</si>
  <si>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</si>
  <si>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</si>
  <si>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</si>
  <si>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</si>
  <si>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</si>
  <si>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</si>
  <si>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</si>
  <si>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</si>
  <si>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</si>
  <si>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</si>
  <si>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</si>
  <si>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B</t>
  </si>
  <si>
    <t>Základ 0%</t>
  </si>
  <si>
    <t>Základ 15%</t>
  </si>
  <si>
    <t>DPH 15%</t>
  </si>
  <si>
    <t>Základ 21%</t>
  </si>
  <si>
    <t>Celkem včetně DPH</t>
  </si>
  <si>
    <t>Datum, razítko a podpis</t>
  </si>
  <si>
    <t>Termín výstavby:</t>
  </si>
  <si>
    <t>Zdroj financování :</t>
  </si>
  <si>
    <t>ZO za KSUSSK</t>
  </si>
  <si>
    <t>PODPIS ZO:</t>
  </si>
  <si>
    <t>Zhotovitel</t>
  </si>
  <si>
    <t>KSÚS Středočeského kraje, příspěvková organizace</t>
  </si>
  <si>
    <t>00066001</t>
  </si>
  <si>
    <t>II/280 Lhotky, zvýšení bezpečnosti</t>
  </si>
  <si>
    <t>staničení km 4,700 - 5,100</t>
  </si>
  <si>
    <t>Lenka Chmelová</t>
  </si>
  <si>
    <t>06/2022</t>
  </si>
  <si>
    <r>
      <t xml:space="preserve">Zpracoval: 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Lenka Chmelová</t>
    </r>
  </si>
  <si>
    <t>Datum: 06/2022</t>
  </si>
  <si>
    <r>
      <t xml:space="preserve">Název stavby :  </t>
    </r>
    <r>
      <rPr>
        <b/>
        <sz val="9"/>
        <rFont val="Arial CE"/>
        <family val="0"/>
      </rPr>
      <t>II/280 Lhotky, zvýšení bezpečnosti</t>
    </r>
  </si>
  <si>
    <t>02720</t>
  </si>
  <si>
    <t>KPL</t>
  </si>
  <si>
    <t xml:space="preserve">POMOC PRÁCE ZŘÍZ NEBO ZAJIŠŤ REGULACI A OCHRANU DOPRAVY </t>
  </si>
  <si>
    <t>029113</t>
  </si>
  <si>
    <t>OSTATNÍ POŽADAVKY - GEODETICKÉ ZAMĚŘENÍ - CELKY</t>
  </si>
  <si>
    <t>KUS</t>
  </si>
  <si>
    <t>02946</t>
  </si>
  <si>
    <t>OSTAT POŽADAVKY - FOTODOKUMENTACE</t>
  </si>
  <si>
    <t>93808</t>
  </si>
  <si>
    <t>OČIŠTĚNÍ VOZOVEK ZAMETENÍM</t>
  </si>
  <si>
    <t>M2</t>
  </si>
  <si>
    <t>93813</t>
  </si>
  <si>
    <t>OČIŠTĚNÍ ASFALT VOZOVEK CHEMICKY</t>
  </si>
  <si>
    <t>57280A</t>
  </si>
  <si>
    <t>PROTISMYKOVÁ ÚPRAVA POVRCHU VOZOVKY ZA STUDENA</t>
  </si>
  <si>
    <r>
      <t xml:space="preserve">provedení před realizací BPÚ!                                                                                                           </t>
    </r>
    <r>
      <rPr>
        <i/>
        <sz val="8"/>
        <rFont val="Arial"/>
        <family val="2"/>
      </rPr>
      <t>Bourací a přípravné práce 
Odstranění z povrchu uvolněných zrn kameniva, hlíny, prachu, drobné nečistoty, olejové a mastné skvrny a další volné částice, které mohou snížit přilnavost BPÚ k podkladu</t>
    </r>
  </si>
  <si>
    <r>
      <t xml:space="preserve">položka včetně pojiva (akrylová pryskyřičná pojiva) a kameniva, příp. jiného zdrsňujícího materiálu dle TP 213.  </t>
    </r>
    <r>
      <rPr>
        <i/>
        <sz val="8"/>
        <rFont val="Arial"/>
        <family val="2"/>
      </rPr>
      <t>Nové konstrukce 
Bezpečnostní protismyková úprava dle TP 213</t>
    </r>
  </si>
  <si>
    <t>914911</t>
  </si>
  <si>
    <t>SLOUPKY A STOJKY DOPRAVNÍCH ZNAČEK Z OCEL TRUBEK SE ZABETONOVÁNÍM - DODÁVKA A MONTÁŽ</t>
  </si>
  <si>
    <t>914131</t>
  </si>
  <si>
    <t>DOPRAVNÍ ZNAČKY ZÁKLADNÍ VELIKOSTI OCELOVÉ FÓLIE TŘ 2 - DODÁVKA A MONTÁŽ</t>
  </si>
  <si>
    <t>Bourací a přípravné práce 
očištění vozovky zametením před realizací BPÚ: 1200=1200,000 [A] 
očištění vozovky zametením 14 dní po realizaci BPÚ 1200=1200,000 [B] 
Celkem: A+B=2400,000 [C]</t>
  </si>
  <si>
    <r>
      <rPr>
        <i/>
        <sz val="8"/>
        <rFont val="Arial"/>
        <family val="2"/>
      </rPr>
      <t>Nové SDZ 
Z3 (500/500mm)</t>
    </r>
    <r>
      <rPr>
        <sz val="8"/>
        <rFont val="Arial"/>
        <family val="2"/>
      </rPr>
      <t xml:space="preserve">
</t>
    </r>
  </si>
  <si>
    <t>Nové SDZ 
Z3: 6=6,000 [A] 
B20a 2=2,000 [B] 
Celkem: A+B=8,000 [C]</t>
  </si>
  <si>
    <t>Fotodokumentace stavby (v papírovém a digitálním formátu-flash disk)</t>
  </si>
  <si>
    <t>Zaměření skutečného provedení (v papírovém a digitálním formátu-flash disk)</t>
  </si>
  <si>
    <t>DIO při pokládce BPÚ a montáži SDZ - předpoklad částečná uzavírka silnice 
předpoklad realizace 2 kalendářní týdny 
Položka zahrnuje 
- osazení DZ vč. příslušenství,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</si>
  <si>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DOPRAV ZNAČ ZÁKL VEL OCEL FÓLIE TŘ 3 - DODÁVKA A MONT</t>
  </si>
  <si>
    <t>914141</t>
  </si>
  <si>
    <r>
      <rPr>
        <i/>
        <sz val="8"/>
        <rFont val="Arial"/>
        <family val="2"/>
      </rPr>
      <t>Nové SDZ 
B20a (s fluorescenčním pozadím)</t>
    </r>
    <r>
      <rPr>
        <sz val="8"/>
        <rFont val="Arial"/>
        <family val="2"/>
      </rPr>
      <t xml:space="preserve">
</t>
    </r>
  </si>
  <si>
    <t>SFDI / KSÚS SK</t>
  </si>
  <si>
    <t xml:space="preserve">Druh stavby :  opatření ke zvýšení bezpečnosti nebo plynulosti dopravy na silnicích II. a III. třídy </t>
  </si>
  <si>
    <t xml:space="preserve">opatření ke zvýšení bezpečnosti nebo plynulosti dopravy na silnicích II. a III. třídy </t>
  </si>
  <si>
    <t>Uznatelné náklady</t>
  </si>
  <si>
    <t>Neuznatelné náklady</t>
  </si>
  <si>
    <t>celkem</t>
  </si>
  <si>
    <t xml:space="preserve">Soupis prací - krycí list </t>
  </si>
  <si>
    <t xml:space="preserve">Soupis prací - uznatelné náklady </t>
  </si>
  <si>
    <t xml:space="preserve">Soupis prací - neuznatelné náklady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</si>
</sst>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8"/>
      <color indexed="8"/>
      <name val="Arial"/>
      <family val="2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0" fontId="0" fillId="33" borderId="0" xfId="0" applyFill="1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vertical="center"/>
      <protection/>
    </xf>
    <xf numFmtId="37" fontId="3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166" fontId="5" fillId="33" borderId="0" xfId="0" applyNumberFormat="1" applyFont="1" applyFill="1" applyAlignment="1" applyProtection="1">
      <alignment horizontal="right" vertical="top"/>
      <protection/>
    </xf>
    <xf numFmtId="39" fontId="4" fillId="33" borderId="0" xfId="0" applyNumberFormat="1" applyFont="1" applyFill="1" applyAlignment="1" applyProtection="1">
      <alignment horizontal="right" vertical="top"/>
      <protection/>
    </xf>
    <xf numFmtId="39" fontId="4" fillId="33" borderId="0" xfId="0" applyNumberFormat="1" applyFont="1" applyFill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14" fontId="6" fillId="33" borderId="0" xfId="0" applyNumberFormat="1" applyFont="1" applyFill="1" applyAlignment="1" applyProtection="1">
      <alignment horizontal="center" vertical="top"/>
      <protection/>
    </xf>
    <xf numFmtId="39" fontId="6" fillId="33" borderId="0" xfId="0" applyNumberFormat="1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37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166" fontId="0" fillId="33" borderId="0" xfId="0" applyNumberFormat="1" applyFill="1" applyAlignment="1">
      <alignment horizontal="right" vertical="top"/>
    </xf>
    <xf numFmtId="39" fontId="0" fillId="33" borderId="0" xfId="0" applyNumberFormat="1" applyFill="1" applyAlignment="1">
      <alignment horizontal="right" vertical="top"/>
    </xf>
    <xf numFmtId="39" fontId="0" fillId="33" borderId="0" xfId="0" applyNumberFormat="1" applyFill="1" applyAlignment="1">
      <alignment horizontal="center" vertical="top"/>
    </xf>
    <xf numFmtId="49" fontId="21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vertical="top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2" fontId="22" fillId="33" borderId="12" xfId="0" applyNumberFormat="1" applyFont="1" applyFill="1" applyBorder="1" applyAlignment="1" applyProtection="1">
      <alignment vertical="top"/>
      <protection/>
    </xf>
    <xf numFmtId="4" fontId="21" fillId="33" borderId="12" xfId="0" applyNumberFormat="1" applyFont="1" applyFill="1" applyBorder="1" applyAlignment="1" applyProtection="1">
      <alignment vertical="top"/>
      <protection/>
    </xf>
    <xf numFmtId="4" fontId="22" fillId="33" borderId="13" xfId="0" applyNumberFormat="1" applyFont="1" applyFill="1" applyBorder="1" applyAlignment="1" applyProtection="1">
      <alignment vertical="top"/>
      <protection/>
    </xf>
    <xf numFmtId="49" fontId="21" fillId="33" borderId="14" xfId="0" applyNumberFormat="1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vertical="top" wrapText="1"/>
      <protection/>
    </xf>
    <xf numFmtId="0" fontId="21" fillId="33" borderId="0" xfId="0" applyFont="1" applyFill="1" applyBorder="1" applyAlignment="1" applyProtection="1">
      <alignment horizontal="center" vertical="top"/>
      <protection/>
    </xf>
    <xf numFmtId="49" fontId="21" fillId="33" borderId="16" xfId="0" applyNumberFormat="1" applyFont="1" applyFill="1" applyBorder="1" applyAlignment="1" applyProtection="1">
      <alignment horizontal="center" vertical="center"/>
      <protection/>
    </xf>
    <xf numFmtId="0" fontId="26" fillId="33" borderId="17" xfId="0" applyFont="1" applyFill="1" applyBorder="1" applyAlignment="1" applyProtection="1">
      <alignment vertical="top"/>
      <protection/>
    </xf>
    <xf numFmtId="49" fontId="21" fillId="33" borderId="18" xfId="0" applyNumberFormat="1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 applyProtection="1">
      <alignment vertical="top" wrapText="1"/>
      <protection/>
    </xf>
    <xf numFmtId="2" fontId="22" fillId="33" borderId="12" xfId="0" applyNumberFormat="1" applyFont="1" applyFill="1" applyBorder="1" applyAlignment="1" applyProtection="1">
      <alignment horizontal="right" vertical="center"/>
      <protection/>
    </xf>
    <xf numFmtId="4" fontId="21" fillId="33" borderId="12" xfId="0" applyNumberFormat="1" applyFont="1" applyFill="1" applyBorder="1" applyAlignment="1" applyProtection="1">
      <alignment horizontal="right" vertical="center"/>
      <protection/>
    </xf>
    <xf numFmtId="4" fontId="22" fillId="33" borderId="13" xfId="0" applyNumberFormat="1" applyFont="1" applyFill="1" applyBorder="1" applyAlignment="1" applyProtection="1">
      <alignment horizontal="right" vertical="center"/>
      <protection/>
    </xf>
    <xf numFmtId="49" fontId="21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21" xfId="0" applyFont="1" applyFill="1" applyBorder="1" applyAlignment="1" applyProtection="1">
      <alignment vertical="top" wrapText="1"/>
      <protection/>
    </xf>
    <xf numFmtId="49" fontId="21" fillId="33" borderId="22" xfId="0" applyNumberFormat="1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 vertical="top" wrapText="1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2" fontId="22" fillId="33" borderId="24" xfId="0" applyNumberFormat="1" applyFont="1" applyFill="1" applyBorder="1" applyAlignment="1" applyProtection="1">
      <alignment horizontal="right" vertical="center"/>
      <protection/>
    </xf>
    <xf numFmtId="4" fontId="21" fillId="33" borderId="24" xfId="0" applyNumberFormat="1" applyFont="1" applyFill="1" applyBorder="1" applyAlignment="1" applyProtection="1">
      <alignment horizontal="right" vertical="center"/>
      <protection/>
    </xf>
    <xf numFmtId="4" fontId="22" fillId="33" borderId="25" xfId="0" applyNumberFormat="1" applyFont="1" applyFill="1" applyBorder="1" applyAlignment="1" applyProtection="1">
      <alignment horizontal="right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4" fontId="10" fillId="33" borderId="13" xfId="0" applyNumberFormat="1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10" fillId="33" borderId="26" xfId="0" applyFont="1" applyFill="1" applyBorder="1" applyAlignment="1" applyProtection="1">
      <alignment vertical="top"/>
      <protection/>
    </xf>
    <xf numFmtId="4" fontId="10" fillId="33" borderId="27" xfId="0" applyNumberFormat="1" applyFont="1" applyFill="1" applyBorder="1" applyAlignment="1" applyProtection="1">
      <alignment vertical="top"/>
      <protection/>
    </xf>
    <xf numFmtId="37" fontId="0" fillId="33" borderId="0" xfId="0" applyNumberFormat="1" applyFill="1" applyBorder="1" applyAlignment="1">
      <alignment horizontal="center" vertical="top"/>
    </xf>
    <xf numFmtId="0" fontId="0" fillId="33" borderId="0" xfId="0" applyFill="1" applyBorder="1" applyAlignment="1">
      <alignment horizontal="left" vertical="top" wrapText="1"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Border="1" applyAlignment="1" applyProtection="1">
      <alignment vertical="top"/>
      <protection/>
    </xf>
    <xf numFmtId="3" fontId="21" fillId="33" borderId="0" xfId="0" applyNumberFormat="1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3" fontId="0" fillId="33" borderId="0" xfId="0" applyNumberFormat="1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4" fontId="9" fillId="33" borderId="26" xfId="0" applyNumberFormat="1" applyFont="1" applyFill="1" applyBorder="1" applyAlignment="1" applyProtection="1">
      <alignment horizontal="right" vertical="center"/>
      <protection/>
    </xf>
    <xf numFmtId="4" fontId="13" fillId="33" borderId="0" xfId="0" applyNumberFormat="1" applyFont="1" applyFill="1" applyBorder="1" applyAlignment="1" applyProtection="1">
      <alignment vertical="center"/>
      <protection/>
    </xf>
    <xf numFmtId="49" fontId="9" fillId="33" borderId="26" xfId="0" applyNumberFormat="1" applyFont="1" applyFill="1" applyBorder="1" applyAlignment="1" applyProtection="1">
      <alignment horizontal="right" vertical="center"/>
      <protection/>
    </xf>
    <xf numFmtId="0" fontId="13" fillId="33" borderId="28" xfId="0" applyNumberFormat="1" applyFont="1" applyFill="1" applyBorder="1" applyAlignment="1" applyProtection="1">
      <alignment vertical="center"/>
      <protection/>
    </xf>
    <xf numFmtId="0" fontId="13" fillId="33" borderId="29" xfId="0" applyNumberFormat="1" applyFont="1" applyFill="1" applyBorder="1" applyAlignment="1" applyProtection="1">
      <alignment vertical="center"/>
      <protection/>
    </xf>
    <xf numFmtId="0" fontId="13" fillId="33" borderId="30" xfId="0" applyNumberFormat="1" applyFont="1" applyFill="1" applyBorder="1" applyAlignment="1" applyProtection="1">
      <alignment vertical="center"/>
      <protection/>
    </xf>
    <xf numFmtId="4" fontId="18" fillId="34" borderId="26" xfId="0" applyNumberFormat="1" applyFont="1" applyFill="1" applyBorder="1" applyAlignment="1" applyProtection="1">
      <alignment horizontal="right" vertical="center"/>
      <protection/>
    </xf>
    <xf numFmtId="0" fontId="13" fillId="33" borderId="31" xfId="0" applyNumberFormat="1" applyFont="1" applyFill="1" applyBorder="1" applyAlignment="1" applyProtection="1">
      <alignment vertical="center"/>
      <protection/>
    </xf>
    <xf numFmtId="0" fontId="13" fillId="33" borderId="32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vertical="top"/>
      <protection/>
    </xf>
    <xf numFmtId="0" fontId="23" fillId="33" borderId="0" xfId="0" applyFont="1" applyFill="1" applyBorder="1" applyAlignment="1" applyProtection="1">
      <alignment horizontal="center" vertical="top"/>
      <protection/>
    </xf>
    <xf numFmtId="3" fontId="23" fillId="33" borderId="0" xfId="0" applyNumberFormat="1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vertical="top"/>
      <protection/>
    </xf>
    <xf numFmtId="2" fontId="21" fillId="33" borderId="0" xfId="0" applyNumberFormat="1" applyFont="1" applyFill="1" applyBorder="1" applyAlignment="1" applyProtection="1">
      <alignment horizontal="center" vertical="top"/>
      <protection/>
    </xf>
    <xf numFmtId="0" fontId="26" fillId="33" borderId="15" xfId="0" applyFont="1" applyFill="1" applyBorder="1" applyAlignment="1" applyProtection="1">
      <alignment vertical="top"/>
      <protection/>
    </xf>
    <xf numFmtId="49" fontId="21" fillId="33" borderId="33" xfId="0" applyNumberFormat="1" applyFont="1" applyFill="1" applyBorder="1" applyAlignment="1" applyProtection="1">
      <alignment horizontal="center" vertical="center"/>
      <protection/>
    </xf>
    <xf numFmtId="0" fontId="21" fillId="33" borderId="34" xfId="0" applyFont="1" applyFill="1" applyBorder="1" applyAlignment="1" applyProtection="1">
      <alignment vertical="center" wrapText="1"/>
      <protection/>
    </xf>
    <xf numFmtId="0" fontId="21" fillId="33" borderId="35" xfId="0" applyFont="1" applyFill="1" applyBorder="1" applyAlignment="1" applyProtection="1">
      <alignment horizontal="center" vertical="top"/>
      <protection/>
    </xf>
    <xf numFmtId="0" fontId="26" fillId="33" borderId="17" xfId="0" applyFont="1" applyFill="1" applyBorder="1" applyAlignment="1" applyProtection="1">
      <alignment vertical="top" wrapText="1"/>
      <protection/>
    </xf>
    <xf numFmtId="0" fontId="21" fillId="33" borderId="11" xfId="0" applyFont="1" applyFill="1" applyBorder="1" applyAlignment="1" applyProtection="1">
      <alignment vertical="top" wrapText="1"/>
      <protection/>
    </xf>
    <xf numFmtId="0" fontId="29" fillId="33" borderId="15" xfId="0" applyFont="1" applyFill="1" applyBorder="1" applyAlignment="1" applyProtection="1">
      <alignment vertical="top" wrapText="1"/>
      <protection/>
    </xf>
    <xf numFmtId="4" fontId="22" fillId="33" borderId="12" xfId="0" applyNumberFormat="1" applyFont="1" applyFill="1" applyBorder="1" applyAlignment="1" applyProtection="1">
      <alignment vertical="top"/>
      <protection/>
    </xf>
    <xf numFmtId="49" fontId="16" fillId="35" borderId="11" xfId="0" applyNumberFormat="1" applyFont="1" applyFill="1" applyBorder="1" applyAlignment="1" applyProtection="1">
      <alignment horizontal="center" vertical="center"/>
      <protection/>
    </xf>
    <xf numFmtId="49" fontId="16" fillId="35" borderId="12" xfId="0" applyNumberFormat="1" applyFont="1" applyFill="1" applyBorder="1" applyAlignment="1" applyProtection="1">
      <alignment horizontal="center" vertical="center"/>
      <protection/>
    </xf>
    <xf numFmtId="4" fontId="18" fillId="35" borderId="26" xfId="0" applyNumberFormat="1" applyFont="1" applyFill="1" applyBorder="1" applyAlignment="1" applyProtection="1">
      <alignment horizontal="right" vertical="center"/>
      <protection/>
    </xf>
    <xf numFmtId="4" fontId="18" fillId="35" borderId="27" xfId="0" applyNumberFormat="1" applyFont="1" applyFill="1" applyBorder="1" applyAlignment="1" applyProtection="1">
      <alignment horizontal="right" vertical="center"/>
      <protection/>
    </xf>
    <xf numFmtId="0" fontId="10" fillId="36" borderId="36" xfId="0" applyFont="1" applyFill="1" applyBorder="1" applyAlignment="1" applyProtection="1">
      <alignment vertical="top"/>
      <protection/>
    </xf>
    <xf numFmtId="0" fontId="10" fillId="36" borderId="37" xfId="0" applyFont="1" applyFill="1" applyBorder="1" applyAlignment="1" applyProtection="1">
      <alignment vertical="top"/>
      <protection/>
    </xf>
    <xf numFmtId="0" fontId="10" fillId="36" borderId="38" xfId="0" applyFont="1" applyFill="1" applyBorder="1" applyAlignment="1" applyProtection="1">
      <alignment horizontal="center" vertical="center"/>
      <protection/>
    </xf>
    <xf numFmtId="0" fontId="10" fillId="36" borderId="38" xfId="0" applyFont="1" applyFill="1" applyBorder="1" applyAlignment="1" applyProtection="1">
      <alignment vertical="top"/>
      <protection/>
    </xf>
    <xf numFmtId="0" fontId="10" fillId="36" borderId="39" xfId="0" applyFont="1" applyFill="1" applyBorder="1" applyAlignment="1" applyProtection="1">
      <alignment vertical="top"/>
      <protection/>
    </xf>
    <xf numFmtId="0" fontId="10" fillId="36" borderId="40" xfId="0" applyFont="1" applyFill="1" applyBorder="1" applyAlignment="1" applyProtection="1">
      <alignment vertical="top"/>
      <protection/>
    </xf>
    <xf numFmtId="4" fontId="10" fillId="36" borderId="41" xfId="0" applyNumberFormat="1" applyFont="1" applyFill="1" applyBorder="1" applyAlignment="1" applyProtection="1">
      <alignment vertical="top"/>
      <protection/>
    </xf>
    <xf numFmtId="49" fontId="9" fillId="33" borderId="42" xfId="0" applyNumberFormat="1" applyFont="1" applyFill="1" applyBorder="1" applyAlignment="1" applyProtection="1">
      <alignment horizontal="left" vertical="center"/>
      <protection/>
    </xf>
    <xf numFmtId="49" fontId="9" fillId="33" borderId="43" xfId="0" applyNumberFormat="1" applyFont="1" applyFill="1" applyBorder="1" applyAlignment="1" applyProtection="1">
      <alignment horizontal="left" vertical="center"/>
      <protection/>
    </xf>
    <xf numFmtId="49" fontId="19" fillId="33" borderId="44" xfId="0" applyNumberFormat="1" applyFont="1" applyFill="1" applyBorder="1" applyAlignment="1" applyProtection="1">
      <alignment horizontal="center" vertical="center"/>
      <protection/>
    </xf>
    <xf numFmtId="0" fontId="19" fillId="33" borderId="45" xfId="0" applyNumberFormat="1" applyFont="1" applyFill="1" applyBorder="1" applyAlignment="1" applyProtection="1">
      <alignment horizontal="center" vertical="center"/>
      <protection/>
    </xf>
    <xf numFmtId="0" fontId="19" fillId="33" borderId="46" xfId="0" applyNumberFormat="1" applyFont="1" applyFill="1" applyBorder="1" applyAlignment="1" applyProtection="1">
      <alignment horizontal="center" vertical="center"/>
      <protection/>
    </xf>
    <xf numFmtId="49" fontId="19" fillId="33" borderId="47" xfId="0" applyNumberFormat="1" applyFont="1" applyFill="1" applyBorder="1" applyAlignment="1" applyProtection="1">
      <alignment horizontal="left" vertical="center"/>
      <protection/>
    </xf>
    <xf numFmtId="0" fontId="19" fillId="33" borderId="0" xfId="0" applyNumberFormat="1" applyFont="1" applyFill="1" applyBorder="1" applyAlignment="1" applyProtection="1">
      <alignment horizontal="left" vertical="center"/>
      <protection/>
    </xf>
    <xf numFmtId="0" fontId="19" fillId="33" borderId="48" xfId="0" applyNumberFormat="1" applyFont="1" applyFill="1" applyBorder="1" applyAlignment="1" applyProtection="1">
      <alignment horizontal="left" vertical="center"/>
      <protection/>
    </xf>
    <xf numFmtId="0" fontId="19" fillId="33" borderId="31" xfId="0" applyNumberFormat="1" applyFont="1" applyFill="1" applyBorder="1" applyAlignment="1" applyProtection="1">
      <alignment horizontal="left" vertical="center"/>
      <protection/>
    </xf>
    <xf numFmtId="49" fontId="9" fillId="33" borderId="28" xfId="0" applyNumberFormat="1" applyFont="1" applyFill="1" applyBorder="1" applyAlignment="1" applyProtection="1">
      <alignment horizontal="left" vertical="center"/>
      <protection/>
    </xf>
    <xf numFmtId="49" fontId="18" fillId="33" borderId="28" xfId="0" applyNumberFormat="1" applyFont="1" applyFill="1" applyBorder="1" applyAlignment="1" applyProtection="1">
      <alignment horizontal="left" vertical="center"/>
      <protection/>
    </xf>
    <xf numFmtId="49" fontId="18" fillId="33" borderId="43" xfId="0" applyNumberFormat="1" applyFont="1" applyFill="1" applyBorder="1" applyAlignment="1" applyProtection="1">
      <alignment horizontal="left" vertical="center"/>
      <protection/>
    </xf>
    <xf numFmtId="49" fontId="18" fillId="33" borderId="28" xfId="0" applyNumberFormat="1" applyFont="1" applyFill="1" applyBorder="1" applyAlignment="1" applyProtection="1">
      <alignment horizontal="center" vertical="center"/>
      <protection/>
    </xf>
    <xf numFmtId="49" fontId="18" fillId="33" borderId="43" xfId="0" applyNumberFormat="1" applyFont="1" applyFill="1" applyBorder="1" applyAlignment="1" applyProtection="1">
      <alignment horizontal="center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0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5" borderId="49" xfId="0" applyNumberFormat="1" applyFont="1" applyFill="1" applyBorder="1" applyAlignment="1" applyProtection="1">
      <alignment horizontal="left" vertical="center"/>
      <protection/>
    </xf>
    <xf numFmtId="0" fontId="18" fillId="35" borderId="26" xfId="0" applyNumberFormat="1" applyFont="1" applyFill="1" applyBorder="1" applyAlignment="1" applyProtection="1">
      <alignment horizontal="left" vertical="center"/>
      <protection/>
    </xf>
    <xf numFmtId="49" fontId="18" fillId="35" borderId="26" xfId="0" applyNumberFormat="1" applyFont="1" applyFill="1" applyBorder="1" applyAlignment="1" applyProtection="1">
      <alignment horizontal="left" vertical="center"/>
      <protection/>
    </xf>
    <xf numFmtId="49" fontId="18" fillId="33" borderId="42" xfId="0" applyNumberFormat="1" applyFont="1" applyFill="1" applyBorder="1" applyAlignment="1" applyProtection="1">
      <alignment horizontal="left" vertical="center"/>
      <protection/>
    </xf>
    <xf numFmtId="49" fontId="9" fillId="33" borderId="16" xfId="0" applyNumberFormat="1" applyFont="1" applyFill="1" applyBorder="1" applyAlignment="1" applyProtection="1">
      <alignment horizontal="center" vertical="center"/>
      <protection/>
    </xf>
    <xf numFmtId="49" fontId="9" fillId="33" borderId="45" xfId="0" applyNumberFormat="1" applyFont="1" applyFill="1" applyBorder="1" applyAlignment="1" applyProtection="1">
      <alignment horizontal="center" vertical="center"/>
      <protection/>
    </xf>
    <xf numFmtId="49" fontId="9" fillId="33" borderId="50" xfId="0" applyNumberFormat="1" applyFont="1" applyFill="1" applyBorder="1" applyAlignment="1" applyProtection="1">
      <alignment horizontal="center" vertical="center"/>
      <protection/>
    </xf>
    <xf numFmtId="49" fontId="9" fillId="33" borderId="32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48" xfId="0" applyNumberFormat="1" applyFont="1" applyFill="1" applyBorder="1" applyAlignment="1" applyProtection="1">
      <alignment horizontal="center" vertical="center"/>
      <protection/>
    </xf>
    <xf numFmtId="49" fontId="9" fillId="33" borderId="51" xfId="0" applyNumberFormat="1" applyFont="1" applyFill="1" applyBorder="1" applyAlignment="1" applyProtection="1">
      <alignment horizontal="center" vertical="center"/>
      <protection/>
    </xf>
    <xf numFmtId="49" fontId="9" fillId="33" borderId="52" xfId="0" applyNumberFormat="1" applyFont="1" applyFill="1" applyBorder="1" applyAlignment="1" applyProtection="1">
      <alignment horizontal="center" vertical="center"/>
      <protection/>
    </xf>
    <xf numFmtId="49" fontId="9" fillId="33" borderId="53" xfId="0" applyNumberFormat="1" applyFont="1" applyFill="1" applyBorder="1" applyAlignment="1" applyProtection="1">
      <alignment horizontal="center" vertical="center"/>
      <protection/>
    </xf>
    <xf numFmtId="49" fontId="19" fillId="33" borderId="54" xfId="0" applyNumberFormat="1" applyFont="1" applyFill="1" applyBorder="1" applyAlignment="1" applyProtection="1">
      <alignment horizontal="left" vertical="center"/>
      <protection/>
    </xf>
    <xf numFmtId="0" fontId="19" fillId="33" borderId="52" xfId="0" applyNumberFormat="1" applyFont="1" applyFill="1" applyBorder="1" applyAlignment="1" applyProtection="1">
      <alignment horizontal="left" vertical="center"/>
      <protection/>
    </xf>
    <xf numFmtId="0" fontId="19" fillId="33" borderId="53" xfId="0" applyNumberFormat="1" applyFont="1" applyFill="1" applyBorder="1" applyAlignment="1" applyProtection="1">
      <alignment horizontal="left" vertical="center"/>
      <protection/>
    </xf>
    <xf numFmtId="0" fontId="19" fillId="33" borderId="55" xfId="0" applyNumberFormat="1" applyFont="1" applyFill="1" applyBorder="1" applyAlignment="1" applyProtection="1">
      <alignment horizontal="left" vertical="center"/>
      <protection/>
    </xf>
    <xf numFmtId="0" fontId="19" fillId="33" borderId="50" xfId="0" applyNumberFormat="1" applyFont="1" applyFill="1" applyBorder="1" applyAlignment="1" applyProtection="1">
      <alignment horizontal="center" vertical="center"/>
      <protection/>
    </xf>
    <xf numFmtId="49" fontId="27" fillId="33" borderId="47" xfId="0" applyNumberFormat="1" applyFont="1" applyFill="1" applyBorder="1" applyAlignment="1" applyProtection="1">
      <alignment horizontal="left" vertical="center"/>
      <protection/>
    </xf>
    <xf numFmtId="49" fontId="24" fillId="33" borderId="27" xfId="0" applyNumberFormat="1" applyFont="1" applyFill="1" applyBorder="1" applyAlignment="1" applyProtection="1">
      <alignment horizontal="left" vertical="center"/>
      <protection/>
    </xf>
    <xf numFmtId="49" fontId="15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31" xfId="0" applyNumberFormat="1" applyFont="1" applyFill="1" applyBorder="1" applyAlignment="1" applyProtection="1">
      <alignment horizontal="center" vertical="center"/>
      <protection/>
    </xf>
    <xf numFmtId="49" fontId="13" fillId="33" borderId="26" xfId="0" applyNumberFormat="1" applyFont="1" applyFill="1" applyBorder="1" applyAlignment="1" applyProtection="1">
      <alignment horizontal="left" vertical="center"/>
      <protection/>
    </xf>
    <xf numFmtId="0" fontId="13" fillId="33" borderId="26" xfId="0" applyNumberFormat="1" applyFont="1" applyFill="1" applyBorder="1" applyAlignment="1" applyProtection="1">
      <alignment horizontal="left" vertical="center"/>
      <protection/>
    </xf>
    <xf numFmtId="49" fontId="18" fillId="34" borderId="49" xfId="0" applyNumberFormat="1" applyFont="1" applyFill="1" applyBorder="1" applyAlignment="1" applyProtection="1">
      <alignment horizontal="left" vertical="center"/>
      <protection/>
    </xf>
    <xf numFmtId="49" fontId="26" fillId="33" borderId="27" xfId="0" applyNumberFormat="1" applyFont="1" applyFill="1" applyBorder="1" applyAlignment="1" applyProtection="1">
      <alignment horizontal="left" vertical="center"/>
      <protection/>
    </xf>
    <xf numFmtId="0" fontId="73" fillId="33" borderId="27" xfId="0" applyNumberFormat="1" applyFont="1" applyFill="1" applyBorder="1" applyAlignment="1" applyProtection="1">
      <alignment horizontal="left" vertical="center"/>
      <protection/>
    </xf>
    <xf numFmtId="49" fontId="17" fillId="33" borderId="12" xfId="0" applyNumberFormat="1" applyFont="1" applyFill="1" applyBorder="1" applyAlignment="1" applyProtection="1">
      <alignment horizontal="left" vertical="center"/>
      <protection/>
    </xf>
    <xf numFmtId="0" fontId="17" fillId="33" borderId="12" xfId="0" applyNumberFormat="1" applyFont="1" applyFill="1" applyBorder="1" applyAlignment="1" applyProtection="1">
      <alignment horizontal="left" vertical="center"/>
      <protection/>
    </xf>
    <xf numFmtId="49" fontId="18" fillId="33" borderId="26" xfId="0" applyNumberFormat="1" applyFont="1" applyFill="1" applyBorder="1" applyAlignment="1" applyProtection="1">
      <alignment horizontal="left" vertical="center"/>
      <protection/>
    </xf>
    <xf numFmtId="0" fontId="18" fillId="33" borderId="26" xfId="0" applyNumberFormat="1" applyFont="1" applyFill="1" applyBorder="1" applyAlignment="1" applyProtection="1">
      <alignment horizontal="left" vertical="center"/>
      <protection/>
    </xf>
    <xf numFmtId="0" fontId="0" fillId="33" borderId="43" xfId="0" applyFill="1" applyBorder="1" applyAlignment="1">
      <alignment horizontal="left" vertical="center"/>
    </xf>
    <xf numFmtId="49" fontId="13" fillId="33" borderId="49" xfId="0" applyNumberFormat="1" applyFont="1" applyFill="1" applyBorder="1" applyAlignment="1" applyProtection="1">
      <alignment horizontal="left" vertical="center"/>
      <protection/>
    </xf>
    <xf numFmtId="0" fontId="13" fillId="33" borderId="49" xfId="0" applyNumberFormat="1" applyFont="1" applyFill="1" applyBorder="1" applyAlignment="1" applyProtection="1">
      <alignment horizontal="left" vertical="center"/>
      <protection/>
    </xf>
    <xf numFmtId="49" fontId="26" fillId="33" borderId="26" xfId="0" applyNumberFormat="1" applyFont="1" applyFill="1" applyBorder="1" applyAlignment="1" applyProtection="1">
      <alignment horizontal="center" vertical="center"/>
      <protection/>
    </xf>
    <xf numFmtId="0" fontId="73" fillId="33" borderId="26" xfId="0" applyNumberFormat="1" applyFont="1" applyFill="1" applyBorder="1" applyAlignment="1" applyProtection="1">
      <alignment horizontal="center" vertical="center"/>
      <protection/>
    </xf>
    <xf numFmtId="49" fontId="26" fillId="33" borderId="26" xfId="0" applyNumberFormat="1" applyFont="1" applyFill="1" applyBorder="1" applyAlignment="1" applyProtection="1">
      <alignment horizontal="left" vertical="center"/>
      <protection/>
    </xf>
    <xf numFmtId="0" fontId="73" fillId="33" borderId="26" xfId="0" applyNumberFormat="1" applyFont="1" applyFill="1" applyBorder="1" applyAlignment="1" applyProtection="1">
      <alignment horizontal="left" vertical="center"/>
      <protection/>
    </xf>
    <xf numFmtId="49" fontId="16" fillId="34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0" xfId="0" applyAlignment="1">
      <alignment vertical="top"/>
    </xf>
    <xf numFmtId="0" fontId="0" fillId="0" borderId="31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49" fontId="26" fillId="33" borderId="44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Font="1" applyFill="1" applyBorder="1" applyAlignment="1" applyProtection="1">
      <alignment horizontal="center" vertical="center" wrapText="1"/>
      <protection/>
    </xf>
    <xf numFmtId="0" fontId="13" fillId="33" borderId="59" xfId="0" applyFont="1" applyFill="1" applyBorder="1" applyAlignment="1" applyProtection="1">
      <alignment horizontal="center" vertical="center" wrapText="1"/>
      <protection/>
    </xf>
    <xf numFmtId="0" fontId="13" fillId="33" borderId="62" xfId="0" applyFont="1" applyFill="1" applyBorder="1" applyAlignment="1" applyProtection="1">
      <alignment horizontal="center" vertical="center" wrapText="1"/>
      <protection/>
    </xf>
    <xf numFmtId="49" fontId="24" fillId="33" borderId="26" xfId="0" applyNumberFormat="1" applyFont="1" applyFill="1" applyBorder="1" applyAlignment="1" applyProtection="1">
      <alignment horizontal="center" vertical="center"/>
      <protection/>
    </xf>
    <xf numFmtId="0" fontId="26" fillId="33" borderId="26" xfId="0" applyNumberFormat="1" applyFont="1" applyFill="1" applyBorder="1" applyAlignment="1" applyProtection="1">
      <alignment horizontal="left" vertical="center"/>
      <protection/>
    </xf>
    <xf numFmtId="0" fontId="73" fillId="33" borderId="50" xfId="0" applyNumberFormat="1" applyFont="1" applyFill="1" applyBorder="1" applyAlignment="1" applyProtection="1">
      <alignment horizontal="center" vertical="center" wrapText="1"/>
      <protection/>
    </xf>
    <xf numFmtId="0" fontId="73" fillId="33" borderId="59" xfId="0" applyNumberFormat="1" applyFont="1" applyFill="1" applyBorder="1" applyAlignment="1" applyProtection="1">
      <alignment horizontal="center" vertical="center" wrapText="1"/>
      <protection/>
    </xf>
    <xf numFmtId="0" fontId="73" fillId="33" borderId="62" xfId="0" applyNumberFormat="1" applyFont="1" applyFill="1" applyBorder="1" applyAlignment="1" applyProtection="1">
      <alignment horizontal="center" vertical="center" wrapText="1"/>
      <protection/>
    </xf>
    <xf numFmtId="49" fontId="13" fillId="33" borderId="27" xfId="0" applyNumberFormat="1" applyFont="1" applyFill="1" applyBorder="1" applyAlignment="1" applyProtection="1">
      <alignment horizontal="left" vertical="center"/>
      <protection/>
    </xf>
    <xf numFmtId="0" fontId="13" fillId="33" borderId="27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left" vertical="center"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49" fontId="28" fillId="33" borderId="56" xfId="0" applyNumberFormat="1" applyFont="1" applyFill="1" applyBorder="1" applyAlignment="1" applyProtection="1">
      <alignment horizontal="center" vertical="center" wrapText="1"/>
      <protection/>
    </xf>
    <xf numFmtId="0" fontId="71" fillId="33" borderId="63" xfId="0" applyFont="1" applyFill="1" applyBorder="1" applyAlignment="1" applyProtection="1">
      <alignment horizontal="center" vertical="center" wrapText="1"/>
      <protection/>
    </xf>
    <xf numFmtId="0" fontId="71" fillId="33" borderId="59" xfId="0" applyFont="1" applyFill="1" applyBorder="1" applyAlignment="1" applyProtection="1">
      <alignment horizontal="center" vertical="center" wrapText="1"/>
      <protection/>
    </xf>
    <xf numFmtId="0" fontId="71" fillId="33" borderId="62" xfId="0" applyFont="1" applyFill="1" applyBorder="1" applyAlignment="1" applyProtection="1">
      <alignment horizontal="center" vertical="center" wrapText="1"/>
      <protection/>
    </xf>
    <xf numFmtId="49" fontId="13" fillId="33" borderId="12" xfId="0" applyNumberFormat="1" applyFont="1" applyFill="1" applyBorder="1" applyAlignment="1" applyProtection="1">
      <alignment horizontal="left" vertical="center"/>
      <protection/>
    </xf>
    <xf numFmtId="49" fontId="14" fillId="33" borderId="56" xfId="0" applyNumberFormat="1" applyFont="1" applyFill="1" applyBorder="1" applyAlignment="1" applyProtection="1">
      <alignment horizontal="center" vertical="center" wrapText="1"/>
      <protection/>
    </xf>
    <xf numFmtId="0" fontId="14" fillId="33" borderId="63" xfId="0" applyNumberFormat="1" applyFont="1" applyFill="1" applyBorder="1" applyAlignment="1" applyProtection="1">
      <alignment horizontal="center" vertical="center" wrapText="1"/>
      <protection/>
    </xf>
    <xf numFmtId="0" fontId="14" fillId="33" borderId="59" xfId="0" applyNumberFormat="1" applyFont="1" applyFill="1" applyBorder="1" applyAlignment="1" applyProtection="1">
      <alignment horizontal="center" vertical="center" wrapText="1"/>
      <protection/>
    </xf>
    <xf numFmtId="0" fontId="14" fillId="33" borderId="62" xfId="0" applyNumberFormat="1" applyFont="1" applyFill="1" applyBorder="1" applyAlignment="1" applyProtection="1">
      <alignment horizontal="center" vertical="center" wrapText="1"/>
      <protection/>
    </xf>
    <xf numFmtId="49" fontId="26" fillId="33" borderId="13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1" fillId="33" borderId="64" xfId="0" applyFont="1" applyFill="1" applyBorder="1" applyAlignment="1" applyProtection="1">
      <alignment horizontal="center" vertical="center"/>
      <protection/>
    </xf>
    <xf numFmtId="0" fontId="0" fillId="33" borderId="65" xfId="0" applyFill="1" applyBorder="1" applyAlignment="1">
      <alignment vertical="top"/>
    </xf>
    <xf numFmtId="0" fontId="0" fillId="33" borderId="66" xfId="0" applyFill="1" applyBorder="1" applyAlignment="1">
      <alignment vertical="top"/>
    </xf>
    <xf numFmtId="0" fontId="21" fillId="33" borderId="32" xfId="0" applyFont="1" applyFill="1" applyBorder="1" applyAlignment="1" applyProtection="1">
      <alignment horizontal="center" vertical="top"/>
      <protection/>
    </xf>
    <xf numFmtId="0" fontId="0" fillId="0" borderId="32" xfId="0" applyBorder="1" applyAlignment="1">
      <alignment vertical="top"/>
    </xf>
    <xf numFmtId="4" fontId="9" fillId="33" borderId="37" xfId="0" applyNumberFormat="1" applyFont="1" applyFill="1" applyBorder="1" applyAlignment="1" applyProtection="1">
      <alignment vertical="top"/>
      <protection/>
    </xf>
    <xf numFmtId="0" fontId="0" fillId="0" borderId="67" xfId="0" applyBorder="1" applyAlignment="1">
      <alignment vertical="top"/>
    </xf>
    <xf numFmtId="0" fontId="0" fillId="0" borderId="68" xfId="0" applyBorder="1" applyAlignment="1">
      <alignment vertical="top"/>
    </xf>
    <xf numFmtId="4" fontId="9" fillId="33" borderId="69" xfId="0" applyNumberFormat="1" applyFont="1" applyFill="1" applyBorder="1" applyAlignment="1" applyProtection="1">
      <alignment horizontal="right" vertical="top"/>
      <protection/>
    </xf>
    <xf numFmtId="0" fontId="0" fillId="0" borderId="70" xfId="0" applyBorder="1" applyAlignment="1">
      <alignment vertical="top"/>
    </xf>
    <xf numFmtId="0" fontId="0" fillId="0" borderId="19" xfId="0" applyBorder="1" applyAlignment="1">
      <alignment vertical="top"/>
    </xf>
    <xf numFmtId="4" fontId="9" fillId="33" borderId="42" xfId="0" applyNumberFormat="1" applyFont="1" applyFill="1" applyBorder="1" applyAlignment="1" applyProtection="1">
      <alignment horizontal="right" vertical="top"/>
      <protection/>
    </xf>
    <xf numFmtId="0" fontId="0" fillId="0" borderId="29" xfId="0" applyBorder="1" applyAlignment="1">
      <alignment vertical="top"/>
    </xf>
    <xf numFmtId="0" fontId="0" fillId="0" borderId="43" xfId="0" applyBorder="1" applyAlignment="1">
      <alignment vertical="top"/>
    </xf>
    <xf numFmtId="4" fontId="9" fillId="36" borderId="64" xfId="0" applyNumberFormat="1" applyFont="1" applyFill="1" applyBorder="1" applyAlignment="1" applyProtection="1">
      <alignment horizontal="right" vertical="top"/>
      <protection/>
    </xf>
    <xf numFmtId="0" fontId="0" fillId="36" borderId="65" xfId="0" applyFill="1" applyBorder="1" applyAlignment="1">
      <alignment vertical="top"/>
    </xf>
    <xf numFmtId="0" fontId="0" fillId="36" borderId="21" xfId="0" applyFill="1" applyBorder="1" applyAlignment="1">
      <alignment vertical="top"/>
    </xf>
    <xf numFmtId="0" fontId="21" fillId="33" borderId="54" xfId="0" applyFont="1" applyFill="1" applyBorder="1" applyAlignment="1" applyProtection="1">
      <alignment horizontal="center" vertical="center"/>
      <protection/>
    </xf>
    <xf numFmtId="0" fontId="0" fillId="33" borderId="52" xfId="0" applyFill="1" applyBorder="1" applyAlignment="1">
      <alignment vertical="top"/>
    </xf>
    <xf numFmtId="0" fontId="0" fillId="33" borderId="55" xfId="0" applyFill="1" applyBorder="1" applyAlignment="1">
      <alignment vertical="top"/>
    </xf>
    <xf numFmtId="0" fontId="21" fillId="33" borderId="65" xfId="0" applyFont="1" applyFill="1" applyBorder="1" applyAlignment="1" applyProtection="1">
      <alignment horizontal="center" vertical="center"/>
      <protection/>
    </xf>
    <xf numFmtId="0" fontId="21" fillId="33" borderId="66" xfId="0" applyFont="1" applyFill="1" applyBorder="1" applyAlignment="1" applyProtection="1">
      <alignment horizontal="center" vertical="center"/>
      <protection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21" fillId="33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PageLayoutView="0" workbookViewId="0" topLeftCell="A1">
      <selection activeCell="F14" sqref="F14"/>
    </sheetView>
  </sheetViews>
  <sheetFormatPr defaultColWidth="13.33203125" defaultRowHeight="10.5"/>
  <cols>
    <col min="1" max="1" width="13.33203125" style="8" customWidth="1"/>
    <col min="2" max="2" width="11.83203125" style="8" customWidth="1"/>
    <col min="3" max="3" width="25.33203125" style="8" customWidth="1"/>
    <col min="4" max="4" width="11.83203125" style="8" customWidth="1"/>
    <col min="5" max="5" width="17.5" style="8" customWidth="1"/>
    <col min="6" max="6" width="26.33203125" style="8" customWidth="1"/>
    <col min="7" max="7" width="13.33203125" style="8" customWidth="1"/>
    <col min="8" max="8" width="13.83203125" style="8" customWidth="1"/>
    <col min="9" max="9" width="27.5" style="8" customWidth="1"/>
    <col min="10" max="10" width="13.33203125" style="8" customWidth="1"/>
    <col min="11" max="11" width="13.66015625" style="8" bestFit="1" customWidth="1"/>
    <col min="12" max="16384" width="13.33203125" style="8" customWidth="1"/>
  </cols>
  <sheetData>
    <row r="1" spans="1:59" ht="28.5" customHeight="1" thickBot="1">
      <c r="A1" s="198" t="s">
        <v>80</v>
      </c>
      <c r="B1" s="199"/>
      <c r="C1" s="199"/>
      <c r="D1" s="199"/>
      <c r="E1" s="199"/>
      <c r="F1" s="199"/>
      <c r="G1" s="199"/>
      <c r="H1" s="199"/>
      <c r="I1" s="199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2.75" customHeight="1">
      <c r="A2" s="200" t="s">
        <v>12</v>
      </c>
      <c r="B2" s="201"/>
      <c r="C2" s="202" t="s">
        <v>37</v>
      </c>
      <c r="D2" s="203"/>
      <c r="E2" s="206" t="s">
        <v>13</v>
      </c>
      <c r="F2" s="207" t="s">
        <v>35</v>
      </c>
      <c r="G2" s="208"/>
      <c r="H2" s="206" t="s">
        <v>14</v>
      </c>
      <c r="I2" s="211" t="s">
        <v>36</v>
      </c>
      <c r="J2" s="86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59" ht="12.75">
      <c r="A3" s="173"/>
      <c r="B3" s="163"/>
      <c r="C3" s="204"/>
      <c r="D3" s="205"/>
      <c r="E3" s="163"/>
      <c r="F3" s="209"/>
      <c r="G3" s="210"/>
      <c r="H3" s="163"/>
      <c r="I3" s="166"/>
      <c r="J3" s="86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59" ht="12.75" customHeight="1">
      <c r="A4" s="172" t="s">
        <v>15</v>
      </c>
      <c r="B4" s="163"/>
      <c r="C4" s="187" t="s">
        <v>76</v>
      </c>
      <c r="D4" s="193"/>
      <c r="E4" s="162" t="s">
        <v>16</v>
      </c>
      <c r="F4" s="162"/>
      <c r="G4" s="163"/>
      <c r="H4" s="162" t="s">
        <v>14</v>
      </c>
      <c r="I4" s="196"/>
      <c r="J4" s="86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59" ht="12.75" customHeight="1">
      <c r="A5" s="173"/>
      <c r="B5" s="163"/>
      <c r="C5" s="194"/>
      <c r="D5" s="195"/>
      <c r="E5" s="163"/>
      <c r="F5" s="163"/>
      <c r="G5" s="163"/>
      <c r="H5" s="163"/>
      <c r="I5" s="197"/>
      <c r="J5" s="86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59" ht="12.75" customHeight="1">
      <c r="A6" s="172" t="s">
        <v>17</v>
      </c>
      <c r="B6" s="163"/>
      <c r="C6" s="187" t="s">
        <v>38</v>
      </c>
      <c r="D6" s="188"/>
      <c r="E6" s="162" t="s">
        <v>18</v>
      </c>
      <c r="F6" s="176"/>
      <c r="G6" s="177"/>
      <c r="H6" s="162" t="s">
        <v>14</v>
      </c>
      <c r="I6" s="165"/>
      <c r="J6" s="86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59" ht="12.75">
      <c r="A7" s="173"/>
      <c r="B7" s="163"/>
      <c r="C7" s="189"/>
      <c r="D7" s="190"/>
      <c r="E7" s="163"/>
      <c r="F7" s="177"/>
      <c r="G7" s="177"/>
      <c r="H7" s="163"/>
      <c r="I7" s="166"/>
      <c r="J7" s="86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ht="12.75">
      <c r="A8" s="172" t="s">
        <v>30</v>
      </c>
      <c r="B8" s="163"/>
      <c r="C8" s="174">
        <v>2022</v>
      </c>
      <c r="D8" s="191"/>
      <c r="E8" s="162" t="s">
        <v>32</v>
      </c>
      <c r="F8" s="192"/>
      <c r="G8" s="177"/>
      <c r="H8" s="162" t="s">
        <v>33</v>
      </c>
      <c r="I8" s="165"/>
      <c r="J8" s="8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ht="12.75">
      <c r="A9" s="173"/>
      <c r="B9" s="163"/>
      <c r="C9" s="191"/>
      <c r="D9" s="191"/>
      <c r="E9" s="163"/>
      <c r="F9" s="177"/>
      <c r="G9" s="177"/>
      <c r="H9" s="163"/>
      <c r="I9" s="166"/>
      <c r="J9" s="8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ht="12.75">
      <c r="A10" s="172" t="s">
        <v>31</v>
      </c>
      <c r="B10" s="163"/>
      <c r="C10" s="174" t="s">
        <v>74</v>
      </c>
      <c r="D10" s="175"/>
      <c r="E10" s="162" t="s">
        <v>19</v>
      </c>
      <c r="F10" s="176" t="s">
        <v>39</v>
      </c>
      <c r="G10" s="177"/>
      <c r="H10" s="162" t="s">
        <v>20</v>
      </c>
      <c r="I10" s="158" t="s">
        <v>40</v>
      </c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ht="12.75">
      <c r="A11" s="173"/>
      <c r="B11" s="163"/>
      <c r="C11" s="175"/>
      <c r="D11" s="175"/>
      <c r="E11" s="163"/>
      <c r="F11" s="177"/>
      <c r="G11" s="177"/>
      <c r="H11" s="163"/>
      <c r="I11" s="158"/>
      <c r="J11" s="86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ht="23.25" customHeight="1" thickBot="1">
      <c r="A12" s="159" t="s">
        <v>21</v>
      </c>
      <c r="B12" s="160"/>
      <c r="C12" s="160"/>
      <c r="D12" s="160"/>
      <c r="E12" s="160"/>
      <c r="F12" s="160"/>
      <c r="G12" s="160"/>
      <c r="H12" s="160"/>
      <c r="I12" s="161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ht="26.25" customHeight="1">
      <c r="A13" s="112" t="s">
        <v>22</v>
      </c>
      <c r="B13" s="167" t="s">
        <v>77</v>
      </c>
      <c r="C13" s="168"/>
      <c r="D13" s="113" t="s">
        <v>23</v>
      </c>
      <c r="E13" s="167" t="s">
        <v>78</v>
      </c>
      <c r="F13" s="168"/>
      <c r="G13" s="178"/>
      <c r="H13" s="179"/>
      <c r="I13" s="180"/>
      <c r="J13" s="86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ht="15" customHeight="1">
      <c r="A14" s="133" t="s">
        <v>79</v>
      </c>
      <c r="B14" s="171"/>
      <c r="C14" s="87">
        <f>SUM('uznatelné náklady'!F23)</f>
        <v>0</v>
      </c>
      <c r="D14" s="169" t="s">
        <v>79</v>
      </c>
      <c r="E14" s="170"/>
      <c r="F14" s="87">
        <f>SUM('neuznatelné náklady'!F17)</f>
        <v>0</v>
      </c>
      <c r="G14" s="181"/>
      <c r="H14" s="182"/>
      <c r="I14" s="183"/>
      <c r="J14" s="86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ht="15" customHeight="1">
      <c r="A15" s="132"/>
      <c r="B15" s="124"/>
      <c r="C15" s="87"/>
      <c r="D15" s="123"/>
      <c r="E15" s="124"/>
      <c r="F15" s="87"/>
      <c r="G15" s="181"/>
      <c r="H15" s="182"/>
      <c r="I15" s="183"/>
      <c r="J15" s="86"/>
      <c r="K15" s="88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ht="15" customHeight="1">
      <c r="A16" s="133"/>
      <c r="B16" s="134"/>
      <c r="C16" s="87"/>
      <c r="D16" s="123"/>
      <c r="E16" s="124"/>
      <c r="F16" s="87"/>
      <c r="G16" s="181"/>
      <c r="H16" s="182"/>
      <c r="I16" s="183"/>
      <c r="J16" s="86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ht="15" customHeight="1">
      <c r="A17" s="135"/>
      <c r="B17" s="136"/>
      <c r="C17" s="87"/>
      <c r="D17" s="123"/>
      <c r="E17" s="124"/>
      <c r="F17" s="89"/>
      <c r="G17" s="181"/>
      <c r="H17" s="182"/>
      <c r="I17" s="183"/>
      <c r="J17" s="86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ht="15" customHeight="1">
      <c r="A18" s="135"/>
      <c r="B18" s="136"/>
      <c r="C18" s="87"/>
      <c r="D18" s="123"/>
      <c r="E18" s="124"/>
      <c r="F18" s="89"/>
      <c r="G18" s="181"/>
      <c r="H18" s="182"/>
      <c r="I18" s="183"/>
      <c r="J18" s="8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59" ht="15" customHeight="1">
      <c r="A19" s="135"/>
      <c r="B19" s="136"/>
      <c r="C19" s="87"/>
      <c r="D19" s="123"/>
      <c r="E19" s="124"/>
      <c r="F19" s="89"/>
      <c r="G19" s="181"/>
      <c r="H19" s="182"/>
      <c r="I19" s="183"/>
      <c r="J19" s="8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ht="15" customHeight="1">
      <c r="A20" s="133"/>
      <c r="B20" s="134"/>
      <c r="C20" s="87"/>
      <c r="D20" s="123"/>
      <c r="E20" s="124"/>
      <c r="F20" s="89"/>
      <c r="G20" s="181"/>
      <c r="H20" s="182"/>
      <c r="I20" s="183"/>
      <c r="J20" s="8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59" ht="15" customHeight="1">
      <c r="A21" s="133"/>
      <c r="B21" s="134"/>
      <c r="C21" s="87"/>
      <c r="D21" s="123"/>
      <c r="E21" s="124"/>
      <c r="F21" s="89"/>
      <c r="G21" s="181"/>
      <c r="H21" s="182"/>
      <c r="I21" s="183"/>
      <c r="J21" s="8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ht="16.5" customHeight="1">
      <c r="A22" s="133" t="s">
        <v>79</v>
      </c>
      <c r="B22" s="134"/>
      <c r="C22" s="87">
        <f>SUM(C14:C21)</f>
        <v>0</v>
      </c>
      <c r="D22" s="142" t="s">
        <v>79</v>
      </c>
      <c r="E22" s="134"/>
      <c r="F22" s="87">
        <f>SUM(F14:F21)</f>
        <v>0</v>
      </c>
      <c r="G22" s="184"/>
      <c r="H22" s="185"/>
      <c r="I22" s="186"/>
      <c r="J22" s="86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ht="12.75">
      <c r="A23" s="90"/>
      <c r="B23" s="91"/>
      <c r="C23" s="91"/>
      <c r="D23" s="91"/>
      <c r="E23" s="91"/>
      <c r="F23" s="91"/>
      <c r="G23" s="91"/>
      <c r="H23" s="91"/>
      <c r="I23" s="92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ht="15" customHeight="1">
      <c r="A24" s="164" t="s">
        <v>24</v>
      </c>
      <c r="B24" s="138"/>
      <c r="C24" s="93">
        <v>0</v>
      </c>
      <c r="D24" s="86"/>
      <c r="E24" s="86"/>
      <c r="F24" s="86"/>
      <c r="G24" s="86"/>
      <c r="H24" s="86"/>
      <c r="I24" s="9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ht="15" customHeight="1">
      <c r="A25" s="164" t="s">
        <v>25</v>
      </c>
      <c r="B25" s="138"/>
      <c r="C25" s="93">
        <v>0</v>
      </c>
      <c r="D25" s="137" t="s">
        <v>26</v>
      </c>
      <c r="E25" s="138"/>
      <c r="F25" s="93">
        <f>ROUND(C25*(14/100),2)</f>
        <v>0</v>
      </c>
      <c r="G25" s="137" t="s">
        <v>9</v>
      </c>
      <c r="H25" s="138"/>
      <c r="I25" s="115">
        <f>SUM(C24:C26)</f>
        <v>0</v>
      </c>
      <c r="J25" s="86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ht="15" customHeight="1">
      <c r="A26" s="139" t="s">
        <v>27</v>
      </c>
      <c r="B26" s="140"/>
      <c r="C26" s="114">
        <f>C22+F22</f>
        <v>0</v>
      </c>
      <c r="D26" s="141" t="s">
        <v>3</v>
      </c>
      <c r="E26" s="140"/>
      <c r="F26" s="114">
        <f>ROUND(C26*(21/100),2)</f>
        <v>0</v>
      </c>
      <c r="G26" s="141" t="s">
        <v>28</v>
      </c>
      <c r="H26" s="140"/>
      <c r="I26" s="115">
        <f>SUM(F25:F26)+I25</f>
        <v>0</v>
      </c>
      <c r="J26" s="86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ht="12.75">
      <c r="A27" s="95"/>
      <c r="B27" s="86"/>
      <c r="C27" s="86"/>
      <c r="D27" s="86"/>
      <c r="E27" s="86"/>
      <c r="F27" s="86"/>
      <c r="G27" s="86"/>
      <c r="H27" s="86"/>
      <c r="I27" s="9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ht="14.25" customHeight="1">
      <c r="A28" s="143"/>
      <c r="B28" s="144"/>
      <c r="C28" s="145"/>
      <c r="D28" s="125"/>
      <c r="E28" s="126"/>
      <c r="F28" s="156"/>
      <c r="G28" s="125" t="s">
        <v>34</v>
      </c>
      <c r="H28" s="126"/>
      <c r="I28" s="127"/>
      <c r="J28" s="86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ht="14.25" customHeight="1">
      <c r="A29" s="146"/>
      <c r="B29" s="147"/>
      <c r="C29" s="148"/>
      <c r="D29" s="128"/>
      <c r="E29" s="129"/>
      <c r="F29" s="130"/>
      <c r="G29" s="128"/>
      <c r="H29" s="129"/>
      <c r="I29" s="131"/>
      <c r="J29" s="8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ht="14.25" customHeight="1">
      <c r="A30" s="146"/>
      <c r="B30" s="147"/>
      <c r="C30" s="148"/>
      <c r="D30" s="128"/>
      <c r="E30" s="129"/>
      <c r="F30" s="130"/>
      <c r="G30" s="157"/>
      <c r="H30" s="129"/>
      <c r="I30" s="131"/>
      <c r="J30" s="8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ht="14.25" customHeight="1">
      <c r="A31" s="146"/>
      <c r="B31" s="147"/>
      <c r="C31" s="148"/>
      <c r="D31" s="128"/>
      <c r="E31" s="129"/>
      <c r="F31" s="130"/>
      <c r="G31" s="128"/>
      <c r="H31" s="129"/>
      <c r="I31" s="131"/>
      <c r="J31" s="86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ht="14.25" customHeight="1" thickBot="1">
      <c r="A32" s="149"/>
      <c r="B32" s="150"/>
      <c r="C32" s="151"/>
      <c r="D32" s="152"/>
      <c r="E32" s="153"/>
      <c r="F32" s="154"/>
      <c r="G32" s="152" t="s">
        <v>29</v>
      </c>
      <c r="H32" s="153"/>
      <c r="I32" s="155"/>
      <c r="J32" s="8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ht="12.75">
      <c r="A33" s="86"/>
      <c r="B33" s="86"/>
      <c r="C33" s="86"/>
      <c r="D33" s="86"/>
      <c r="E33" s="86"/>
      <c r="F33" s="86"/>
      <c r="G33" s="86"/>
      <c r="H33" s="86"/>
      <c r="I33" s="86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ht="12.75">
      <c r="A34" s="85"/>
      <c r="B34" s="96"/>
      <c r="C34" s="96"/>
      <c r="D34" s="96"/>
      <c r="E34" s="96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ht="12.75">
      <c r="A35" s="97"/>
      <c r="B35" s="96"/>
      <c r="C35" s="96"/>
      <c r="D35" s="96"/>
      <c r="E35" s="96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ht="12.75">
      <c r="A36" s="98"/>
      <c r="B36" s="97"/>
      <c r="C36" s="97"/>
      <c r="D36" s="97"/>
      <c r="E36" s="9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ht="12.75">
      <c r="A37" s="98"/>
      <c r="B37" s="97"/>
      <c r="C37" s="97"/>
      <c r="D37" s="97"/>
      <c r="E37" s="9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ht="12.75">
      <c r="A38" s="98"/>
      <c r="B38" s="97"/>
      <c r="C38" s="97"/>
      <c r="D38" s="97"/>
      <c r="E38" s="97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ht="12.75">
      <c r="A39" s="98"/>
      <c r="B39" s="97"/>
      <c r="C39" s="97"/>
      <c r="D39" s="97"/>
      <c r="E39" s="97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ht="12.75">
      <c r="A40" s="98"/>
      <c r="B40" s="97"/>
      <c r="C40" s="97"/>
      <c r="D40" s="97"/>
      <c r="E40" s="9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2.75">
      <c r="A41" s="85"/>
      <c r="B41" s="96"/>
      <c r="C41" s="96"/>
      <c r="D41" s="96"/>
      <c r="E41" s="96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</sheetData>
  <sheetProtection/>
  <mergeCells count="71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B13:C13"/>
    <mergeCell ref="A6:B7"/>
    <mergeCell ref="C6:D7"/>
    <mergeCell ref="E6:E7"/>
    <mergeCell ref="F6:G7"/>
    <mergeCell ref="H6:H7"/>
    <mergeCell ref="A8:B9"/>
    <mergeCell ref="C8:D9"/>
    <mergeCell ref="E8:E9"/>
    <mergeCell ref="F8:G9"/>
    <mergeCell ref="H8:H9"/>
    <mergeCell ref="I8:I9"/>
    <mergeCell ref="E13:F13"/>
    <mergeCell ref="D14:E14"/>
    <mergeCell ref="A14:B14"/>
    <mergeCell ref="A10:B11"/>
    <mergeCell ref="C10:D11"/>
    <mergeCell ref="E10:E11"/>
    <mergeCell ref="F10:G11"/>
    <mergeCell ref="G13:I22"/>
    <mergeCell ref="I10:I11"/>
    <mergeCell ref="A12:I12"/>
    <mergeCell ref="H10:H11"/>
    <mergeCell ref="A24:B24"/>
    <mergeCell ref="A25:B25"/>
    <mergeCell ref="D25:E25"/>
    <mergeCell ref="D18:E18"/>
    <mergeCell ref="D19:E19"/>
    <mergeCell ref="A20:B20"/>
    <mergeCell ref="D20:E20"/>
    <mergeCell ref="A28:C32"/>
    <mergeCell ref="D32:F32"/>
    <mergeCell ref="G32:I32"/>
    <mergeCell ref="D28:F28"/>
    <mergeCell ref="D30:F30"/>
    <mergeCell ref="G30:I30"/>
    <mergeCell ref="D31:F31"/>
    <mergeCell ref="G31:I31"/>
    <mergeCell ref="D16:E16"/>
    <mergeCell ref="G25:H25"/>
    <mergeCell ref="A26:B26"/>
    <mergeCell ref="D26:E26"/>
    <mergeCell ref="G26:H26"/>
    <mergeCell ref="D21:E21"/>
    <mergeCell ref="A21:B21"/>
    <mergeCell ref="D22:E22"/>
    <mergeCell ref="A22:B22"/>
    <mergeCell ref="D17:E17"/>
    <mergeCell ref="G28:I28"/>
    <mergeCell ref="D29:F29"/>
    <mergeCell ref="G29:I29"/>
    <mergeCell ref="A15:B15"/>
    <mergeCell ref="A16:B16"/>
    <mergeCell ref="A17:B17"/>
    <mergeCell ref="A18:B18"/>
    <mergeCell ref="A19:B19"/>
    <mergeCell ref="D15:E15"/>
  </mergeCells>
  <printOptions/>
  <pageMargins left="0.7" right="0.7" top="0.75" bottom="0.75" header="0.3" footer="0.3"/>
  <pageSetup fitToWidth="0" fitToHeight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showGridLines="0" zoomScalePageLayoutView="0" workbookViewId="0" topLeftCell="A13">
      <selection activeCell="G13" sqref="G13:I22"/>
    </sheetView>
  </sheetViews>
  <sheetFormatPr defaultColWidth="10.5" defaultRowHeight="12" customHeight="1"/>
  <cols>
    <col min="1" max="1" width="16.33203125" style="2" customWidth="1"/>
    <col min="2" max="2" width="91" style="3" customWidth="1"/>
    <col min="3" max="3" width="10.16015625" style="3" customWidth="1"/>
    <col min="4" max="4" width="17" style="3" customWidth="1"/>
    <col min="5" max="5" width="17.16015625" style="4" customWidth="1"/>
    <col min="6" max="6" width="22.83203125" style="5" customWidth="1"/>
    <col min="7" max="7" width="14.33203125" style="9" customWidth="1"/>
    <col min="8" max="8" width="10.5" style="1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59" s="6" customFormat="1" ht="27.75" customHeight="1">
      <c r="A1" s="212" t="s">
        <v>81</v>
      </c>
      <c r="B1" s="212"/>
      <c r="C1" s="212"/>
      <c r="D1" s="212"/>
      <c r="E1" s="212"/>
      <c r="F1" s="212"/>
      <c r="G1" s="13"/>
      <c r="H1" s="7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s="6" customFormat="1" ht="12.75" customHeight="1">
      <c r="A2" s="14" t="s">
        <v>43</v>
      </c>
      <c r="B2" s="15"/>
      <c r="C2" s="16" t="s">
        <v>2</v>
      </c>
      <c r="D2" s="15"/>
      <c r="E2" s="15"/>
      <c r="F2" s="15"/>
      <c r="G2" s="17"/>
      <c r="H2" s="7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s="6" customFormat="1" ht="12.75" customHeight="1">
      <c r="A3" s="14" t="s">
        <v>75</v>
      </c>
      <c r="B3" s="15"/>
      <c r="C3" s="15"/>
      <c r="D3" s="15"/>
      <c r="E3" s="18"/>
      <c r="F3" s="15"/>
      <c r="G3" s="17"/>
      <c r="H3" s="7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s="6" customFormat="1" ht="13.5" customHeight="1">
      <c r="A4" s="19"/>
      <c r="B4" s="15"/>
      <c r="C4" s="19"/>
      <c r="D4" s="15"/>
      <c r="E4" s="15"/>
      <c r="F4" s="15"/>
      <c r="G4" s="17"/>
      <c r="H4" s="7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s="6" customFormat="1" ht="1.5" customHeight="1">
      <c r="A5" s="20"/>
      <c r="B5" s="21"/>
      <c r="C5" s="22"/>
      <c r="D5" s="21"/>
      <c r="E5" s="23"/>
      <c r="F5" s="24"/>
      <c r="G5" s="25"/>
      <c r="H5" s="7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6" customFormat="1" ht="20.25" customHeight="1">
      <c r="A6" s="18" t="s">
        <v>11</v>
      </c>
      <c r="B6" s="18"/>
      <c r="C6" s="26"/>
      <c r="D6" s="18"/>
      <c r="E6" s="18"/>
      <c r="F6" s="18"/>
      <c r="G6" s="27"/>
      <c r="H6" s="7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6" customFormat="1" ht="12.75" customHeight="1">
      <c r="A7" s="18" t="s">
        <v>1</v>
      </c>
      <c r="B7" s="28"/>
      <c r="C7" s="26"/>
      <c r="D7" s="18" t="s">
        <v>41</v>
      </c>
      <c r="E7" s="27"/>
      <c r="F7" s="29" t="s">
        <v>2</v>
      </c>
      <c r="G7" s="27"/>
      <c r="H7" s="7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6" customFormat="1" ht="12.75" customHeight="1">
      <c r="A8" s="18"/>
      <c r="B8" s="30"/>
      <c r="C8" s="31"/>
      <c r="D8" s="30" t="s">
        <v>42</v>
      </c>
      <c r="E8" s="32"/>
      <c r="F8" s="33" t="s">
        <v>2</v>
      </c>
      <c r="G8" s="27"/>
      <c r="H8" s="7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6" customFormat="1" ht="6.75" customHeight="1" thickBot="1">
      <c r="A9" s="34"/>
      <c r="B9" s="34"/>
      <c r="C9" s="34"/>
      <c r="D9" s="34"/>
      <c r="E9" s="34" t="s">
        <v>2</v>
      </c>
      <c r="F9" s="34"/>
      <c r="G9" s="35"/>
      <c r="H9" s="7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s="7" customFormat="1" ht="15" thickBot="1">
      <c r="A10" s="116" t="s">
        <v>4</v>
      </c>
      <c r="B10" s="117" t="s">
        <v>5</v>
      </c>
      <c r="C10" s="118" t="s">
        <v>0</v>
      </c>
      <c r="D10" s="119" t="s">
        <v>6</v>
      </c>
      <c r="E10" s="119" t="s">
        <v>7</v>
      </c>
      <c r="F10" s="120" t="s">
        <v>8</v>
      </c>
      <c r="G10" s="84"/>
      <c r="H10" s="84"/>
      <c r="I10" s="79"/>
      <c r="J10" s="79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59" s="11" customFormat="1" ht="15">
      <c r="A11" s="41" t="s">
        <v>44</v>
      </c>
      <c r="B11" s="42" t="s">
        <v>46</v>
      </c>
      <c r="C11" s="43" t="s">
        <v>45</v>
      </c>
      <c r="D11" s="44">
        <v>1</v>
      </c>
      <c r="E11" s="45">
        <v>0</v>
      </c>
      <c r="F11" s="46">
        <f aca="true" t="shared" si="0" ref="F11:F19">E11*D11</f>
        <v>0</v>
      </c>
      <c r="G11" s="100"/>
      <c r="H11" s="100"/>
      <c r="I11" s="101"/>
      <c r="J11" s="102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</row>
    <row r="12" spans="1:59" s="11" customFormat="1" ht="72" thickBot="1">
      <c r="A12" s="47"/>
      <c r="B12" s="48" t="s">
        <v>70</v>
      </c>
      <c r="C12" s="213"/>
      <c r="D12" s="214"/>
      <c r="E12" s="214"/>
      <c r="F12" s="215"/>
      <c r="G12" s="49"/>
      <c r="H12" s="103"/>
      <c r="I12" s="80"/>
      <c r="J12" s="81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</row>
    <row r="13" spans="1:59" s="12" customFormat="1" ht="15">
      <c r="A13" s="41" t="s">
        <v>47</v>
      </c>
      <c r="B13" s="42" t="s">
        <v>48</v>
      </c>
      <c r="C13" s="43" t="s">
        <v>49</v>
      </c>
      <c r="D13" s="44">
        <v>1</v>
      </c>
      <c r="E13" s="45">
        <v>0</v>
      </c>
      <c r="F13" s="46">
        <f t="shared" si="0"/>
        <v>0</v>
      </c>
      <c r="G13" s="216"/>
      <c r="H13" s="182"/>
      <c r="I13" s="182"/>
      <c r="J13" s="81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</row>
    <row r="14" spans="1:59" s="12" customFormat="1" ht="15.75" customHeight="1" thickBot="1">
      <c r="A14" s="47"/>
      <c r="B14" s="104" t="s">
        <v>69</v>
      </c>
      <c r="C14" s="213"/>
      <c r="D14" s="214"/>
      <c r="E14" s="214"/>
      <c r="F14" s="215"/>
      <c r="G14" s="217"/>
      <c r="H14" s="182"/>
      <c r="I14" s="182"/>
      <c r="J14" s="81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</row>
    <row r="15" spans="1:59" s="11" customFormat="1" ht="15">
      <c r="A15" s="105" t="s">
        <v>57</v>
      </c>
      <c r="B15" s="106" t="s">
        <v>58</v>
      </c>
      <c r="C15" s="107" t="s">
        <v>54</v>
      </c>
      <c r="D15" s="44">
        <v>1200</v>
      </c>
      <c r="E15" s="45">
        <v>0</v>
      </c>
      <c r="F15" s="46">
        <f t="shared" si="0"/>
        <v>0</v>
      </c>
      <c r="G15" s="217"/>
      <c r="H15" s="182"/>
      <c r="I15" s="182"/>
      <c r="J15" s="81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</row>
    <row r="16" spans="1:59" s="11" customFormat="1" ht="30.75" thickBot="1">
      <c r="A16" s="50"/>
      <c r="B16" s="108" t="s">
        <v>60</v>
      </c>
      <c r="C16" s="230"/>
      <c r="D16" s="231"/>
      <c r="E16" s="231"/>
      <c r="F16" s="232"/>
      <c r="G16" s="217"/>
      <c r="H16" s="182"/>
      <c r="I16" s="182"/>
      <c r="J16" s="81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</row>
    <row r="17" spans="1:59" s="12" customFormat="1" ht="27">
      <c r="A17" s="41" t="s">
        <v>61</v>
      </c>
      <c r="B17" s="109" t="s">
        <v>62</v>
      </c>
      <c r="C17" s="43" t="s">
        <v>49</v>
      </c>
      <c r="D17" s="44">
        <v>8</v>
      </c>
      <c r="E17" s="45">
        <v>0</v>
      </c>
      <c r="F17" s="46">
        <f t="shared" si="0"/>
        <v>0</v>
      </c>
      <c r="G17" s="217"/>
      <c r="H17" s="182"/>
      <c r="I17" s="182"/>
      <c r="J17" s="81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</row>
    <row r="18" spans="1:59" s="12" customFormat="1" ht="41.25" thickBot="1">
      <c r="A18" s="47"/>
      <c r="B18" s="110" t="s">
        <v>67</v>
      </c>
      <c r="C18" s="213"/>
      <c r="D18" s="214"/>
      <c r="E18" s="214"/>
      <c r="F18" s="215"/>
      <c r="G18" s="217"/>
      <c r="H18" s="182"/>
      <c r="I18" s="182"/>
      <c r="J18" s="81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</row>
    <row r="19" spans="1:59" s="12" customFormat="1" ht="27">
      <c r="A19" s="41" t="s">
        <v>63</v>
      </c>
      <c r="B19" s="109" t="s">
        <v>64</v>
      </c>
      <c r="C19" s="43" t="s">
        <v>49</v>
      </c>
      <c r="D19" s="44">
        <v>6</v>
      </c>
      <c r="E19" s="111">
        <v>0</v>
      </c>
      <c r="F19" s="46">
        <f t="shared" si="0"/>
        <v>0</v>
      </c>
      <c r="G19" s="217"/>
      <c r="H19" s="182"/>
      <c r="I19" s="182"/>
      <c r="J19" s="81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</row>
    <row r="20" spans="1:59" s="12" customFormat="1" ht="24.75" customHeight="1" thickBot="1">
      <c r="A20" s="47"/>
      <c r="B20" s="48" t="s">
        <v>66</v>
      </c>
      <c r="C20" s="213"/>
      <c r="D20" s="214"/>
      <c r="E20" s="214"/>
      <c r="F20" s="215"/>
      <c r="G20" s="217"/>
      <c r="H20" s="182"/>
      <c r="I20" s="182"/>
      <c r="J20" s="81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</row>
    <row r="21" spans="1:59" s="12" customFormat="1" ht="15">
      <c r="A21" s="41" t="s">
        <v>72</v>
      </c>
      <c r="B21" s="109" t="s">
        <v>71</v>
      </c>
      <c r="C21" s="43" t="s">
        <v>49</v>
      </c>
      <c r="D21" s="44">
        <v>2</v>
      </c>
      <c r="E21" s="111">
        <v>0</v>
      </c>
      <c r="F21" s="46">
        <f>E21*D21</f>
        <v>0</v>
      </c>
      <c r="G21" s="217"/>
      <c r="H21" s="182"/>
      <c r="I21" s="182"/>
      <c r="J21" s="8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</row>
    <row r="22" spans="1:59" s="12" customFormat="1" ht="24.75" customHeight="1" thickBot="1">
      <c r="A22" s="47"/>
      <c r="B22" s="48" t="s">
        <v>73</v>
      </c>
      <c r="C22" s="213"/>
      <c r="D22" s="214"/>
      <c r="E22" s="214"/>
      <c r="F22" s="215"/>
      <c r="G22" s="217"/>
      <c r="H22" s="182"/>
      <c r="I22" s="182"/>
      <c r="J22" s="81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</row>
    <row r="23" spans="1:59" s="7" customFormat="1" ht="15">
      <c r="A23" s="218"/>
      <c r="B23" s="65" t="s">
        <v>9</v>
      </c>
      <c r="C23" s="221" t="s">
        <v>2</v>
      </c>
      <c r="D23" s="222"/>
      <c r="E23" s="223"/>
      <c r="F23" s="66">
        <f>SUM(F11:F22)</f>
        <v>0</v>
      </c>
      <c r="G23" s="67"/>
      <c r="H23" s="67"/>
      <c r="I23" s="82"/>
      <c r="J23" s="79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spans="1:59" s="7" customFormat="1" ht="15">
      <c r="A24" s="219"/>
      <c r="B24" s="68" t="s">
        <v>3</v>
      </c>
      <c r="C24" s="224" t="s">
        <v>2</v>
      </c>
      <c r="D24" s="225"/>
      <c r="E24" s="226"/>
      <c r="F24" s="69">
        <f>F23*0.21</f>
        <v>0</v>
      </c>
      <c r="G24" s="67"/>
      <c r="H24" s="67"/>
      <c r="I24" s="82"/>
      <c r="J24" s="79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spans="1:59" s="7" customFormat="1" ht="15" thickBot="1">
      <c r="A25" s="220"/>
      <c r="B25" s="121" t="s">
        <v>10</v>
      </c>
      <c r="C25" s="227" t="s">
        <v>2</v>
      </c>
      <c r="D25" s="228"/>
      <c r="E25" s="229"/>
      <c r="F25" s="122">
        <f>F23+F24</f>
        <v>0</v>
      </c>
      <c r="G25" s="67"/>
      <c r="H25" s="67"/>
      <c r="I25" s="82"/>
      <c r="J25" s="79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spans="1:59" ht="24" customHeight="1">
      <c r="A26" s="36"/>
      <c r="B26" s="37"/>
      <c r="C26" s="37"/>
      <c r="D26" s="37"/>
      <c r="E26" s="38"/>
      <c r="F26" s="39"/>
      <c r="G26" s="67"/>
      <c r="H26" s="67"/>
      <c r="I26" s="82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</row>
    <row r="27" spans="1:59" ht="12" customHeight="1">
      <c r="A27" s="70"/>
      <c r="B27" s="71"/>
      <c r="C27" s="71"/>
      <c r="D27" s="71"/>
      <c r="E27" s="38"/>
      <c r="F27" s="39"/>
      <c r="G27" s="67"/>
      <c r="H27" s="67"/>
      <c r="I27" s="82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</row>
    <row r="28" spans="1:59" ht="12" customHeight="1">
      <c r="A28" s="72"/>
      <c r="B28" s="73"/>
      <c r="C28" s="74"/>
      <c r="D28" s="71"/>
      <c r="E28" s="38"/>
      <c r="F28" s="39"/>
      <c r="G28" s="67"/>
      <c r="H28" s="67"/>
      <c r="I28" s="82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</row>
    <row r="29" spans="1:59" ht="12" customHeight="1">
      <c r="A29" s="72"/>
      <c r="B29" s="73"/>
      <c r="C29" s="74"/>
      <c r="D29" s="71"/>
      <c r="E29" s="38"/>
      <c r="F29" s="39"/>
      <c r="G29" s="75"/>
      <c r="H29" s="75"/>
      <c r="I29" s="83"/>
      <c r="J29" s="8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</row>
    <row r="30" spans="1:59" ht="12" customHeight="1">
      <c r="A30" s="72"/>
      <c r="B30" s="73"/>
      <c r="C30" s="74"/>
      <c r="D30" s="71"/>
      <c r="E30" s="38"/>
      <c r="F30" s="39"/>
      <c r="G30" s="75"/>
      <c r="H30" s="75"/>
      <c r="I30" s="83"/>
      <c r="J30" s="83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</row>
    <row r="31" spans="1:59" ht="12" customHeight="1">
      <c r="A31" s="70"/>
      <c r="B31" s="71"/>
      <c r="C31" s="71"/>
      <c r="D31" s="71"/>
      <c r="E31" s="38"/>
      <c r="F31" s="39"/>
      <c r="G31" s="75"/>
      <c r="H31" s="75"/>
      <c r="I31" s="83"/>
      <c r="J31" s="8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</row>
    <row r="32" spans="1:59" ht="12" customHeight="1">
      <c r="A32" s="70"/>
      <c r="B32" s="71"/>
      <c r="C32" s="71"/>
      <c r="D32" s="71"/>
      <c r="E32" s="38"/>
      <c r="F32" s="39"/>
      <c r="G32" s="40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</row>
    <row r="33" spans="1:59" ht="12" customHeight="1">
      <c r="A33" s="70"/>
      <c r="B33" s="71"/>
      <c r="C33" s="71"/>
      <c r="D33" s="71"/>
      <c r="E33" s="38"/>
      <c r="F33" s="39"/>
      <c r="G33" s="40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</row>
    <row r="34" spans="1:59" ht="12" customHeight="1">
      <c r="A34" s="70"/>
      <c r="B34" s="71"/>
      <c r="C34" s="71"/>
      <c r="D34" s="71"/>
      <c r="E34" s="38"/>
      <c r="F34" s="39"/>
      <c r="G34" s="40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</row>
    <row r="35" spans="1:59" ht="12" customHeight="1">
      <c r="A35" s="36"/>
      <c r="B35" s="37"/>
      <c r="C35" s="37"/>
      <c r="D35" s="37"/>
      <c r="E35" s="38"/>
      <c r="F35" s="39"/>
      <c r="G35" s="40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</row>
    <row r="36" spans="1:59" ht="12" customHeight="1">
      <c r="A36" s="36"/>
      <c r="B36" s="37"/>
      <c r="C36" s="37"/>
      <c r="D36" s="37"/>
      <c r="E36" s="38"/>
      <c r="F36" s="39"/>
      <c r="G36" s="40"/>
      <c r="H36" s="77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</row>
    <row r="37" spans="1:59" ht="12" customHeight="1">
      <c r="A37" s="36"/>
      <c r="B37" s="37"/>
      <c r="C37" s="37"/>
      <c r="D37" s="37"/>
      <c r="E37" s="38"/>
      <c r="F37" s="39"/>
      <c r="G37" s="40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</row>
    <row r="38" spans="1:59" ht="12" customHeight="1">
      <c r="A38" s="36"/>
      <c r="B38" s="37"/>
      <c r="C38" s="37"/>
      <c r="D38" s="37"/>
      <c r="E38" s="38"/>
      <c r="F38" s="39"/>
      <c r="G38" s="40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</row>
    <row r="39" spans="1:59" ht="12" customHeight="1">
      <c r="A39" s="36"/>
      <c r="B39" s="37"/>
      <c r="C39" s="37"/>
      <c r="D39" s="37"/>
      <c r="E39" s="38"/>
      <c r="F39" s="39"/>
      <c r="G39" s="40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</row>
    <row r="40" spans="1:59" ht="12" customHeight="1">
      <c r="A40" s="36"/>
      <c r="B40" s="37"/>
      <c r="C40" s="37"/>
      <c r="D40" s="37"/>
      <c r="E40" s="38"/>
      <c r="F40" s="39"/>
      <c r="G40" s="40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</row>
    <row r="41" spans="1:59" ht="12" customHeight="1">
      <c r="A41" s="36"/>
      <c r="B41" s="37"/>
      <c r="C41" s="37"/>
      <c r="D41" s="37"/>
      <c r="E41" s="38"/>
      <c r="F41" s="39"/>
      <c r="G41" s="40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2" spans="1:59" ht="12" customHeight="1">
      <c r="A42" s="36"/>
      <c r="B42" s="37"/>
      <c r="C42" s="37"/>
      <c r="D42" s="37"/>
      <c r="E42" s="38"/>
      <c r="F42" s="39"/>
      <c r="G42" s="40"/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</row>
    <row r="43" spans="1:59" ht="12" customHeight="1">
      <c r="A43" s="36"/>
      <c r="B43" s="37"/>
      <c r="C43" s="37"/>
      <c r="D43" s="37"/>
      <c r="E43" s="38"/>
      <c r="F43" s="39"/>
      <c r="G43" s="40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</row>
    <row r="44" spans="1:59" ht="12" customHeight="1">
      <c r="A44" s="36"/>
      <c r="B44" s="37"/>
      <c r="C44" s="37"/>
      <c r="D44" s="37"/>
      <c r="E44" s="38"/>
      <c r="F44" s="39"/>
      <c r="G44" s="40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</row>
    <row r="45" spans="1:59" ht="12" customHeight="1">
      <c r="A45" s="36"/>
      <c r="B45" s="37"/>
      <c r="C45" s="37"/>
      <c r="D45" s="37"/>
      <c r="E45" s="38"/>
      <c r="F45" s="39"/>
      <c r="G45" s="40"/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</row>
    <row r="46" spans="1:59" ht="12" customHeight="1">
      <c r="A46" s="36"/>
      <c r="B46" s="37"/>
      <c r="C46" s="37"/>
      <c r="D46" s="37"/>
      <c r="E46" s="38"/>
      <c r="F46" s="39"/>
      <c r="G46" s="40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</row>
    <row r="47" spans="1:59" ht="12" customHeight="1">
      <c r="A47" s="36"/>
      <c r="B47" s="37"/>
      <c r="C47" s="37"/>
      <c r="D47" s="37"/>
      <c r="E47" s="38"/>
      <c r="F47" s="39"/>
      <c r="G47" s="40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</row>
    <row r="48" spans="1:59" ht="12" customHeight="1">
      <c r="A48" s="36"/>
      <c r="B48" s="37"/>
      <c r="C48" s="37"/>
      <c r="D48" s="37"/>
      <c r="E48" s="38"/>
      <c r="F48" s="39"/>
      <c r="G48" s="40"/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</row>
    <row r="49" spans="1:59" ht="12" customHeight="1">
      <c r="A49" s="36"/>
      <c r="B49" s="37"/>
      <c r="C49" s="37"/>
      <c r="D49" s="37"/>
      <c r="E49" s="38"/>
      <c r="F49" s="39"/>
      <c r="G49" s="40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</row>
    <row r="50" spans="1:59" ht="12" customHeight="1">
      <c r="A50" s="36"/>
      <c r="B50" s="37"/>
      <c r="C50" s="37"/>
      <c r="D50" s="37"/>
      <c r="E50" s="38"/>
      <c r="F50" s="39"/>
      <c r="G50" s="40"/>
      <c r="H50" s="7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</row>
    <row r="51" spans="1:59" ht="12" customHeight="1">
      <c r="A51" s="36"/>
      <c r="B51" s="37"/>
      <c r="C51" s="37"/>
      <c r="D51" s="37"/>
      <c r="E51" s="38"/>
      <c r="F51" s="39"/>
      <c r="G51" s="40"/>
      <c r="H51" s="77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</row>
    <row r="52" spans="1:59" ht="12" customHeight="1">
      <c r="A52" s="36"/>
      <c r="B52" s="37"/>
      <c r="C52" s="37"/>
      <c r="D52" s="37"/>
      <c r="E52" s="38"/>
      <c r="F52" s="39"/>
      <c r="G52" s="40"/>
      <c r="H52" s="77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</row>
    <row r="53" spans="1:59" ht="12" customHeight="1">
      <c r="A53" s="36"/>
      <c r="B53" s="37"/>
      <c r="C53" s="37"/>
      <c r="D53" s="37"/>
      <c r="E53" s="38"/>
      <c r="F53" s="39"/>
      <c r="G53" s="40"/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</row>
    <row r="54" spans="1:59" ht="12" customHeight="1">
      <c r="A54" s="36"/>
      <c r="B54" s="37"/>
      <c r="C54" s="37"/>
      <c r="D54" s="37"/>
      <c r="E54" s="38"/>
      <c r="F54" s="39"/>
      <c r="G54" s="40"/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</row>
    <row r="55" spans="1:59" ht="12" customHeight="1">
      <c r="A55" s="36"/>
      <c r="B55" s="37"/>
      <c r="C55" s="37"/>
      <c r="D55" s="37"/>
      <c r="E55" s="38"/>
      <c r="F55" s="39"/>
      <c r="G55" s="40"/>
      <c r="H55" s="77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</row>
    <row r="56" spans="1:59" ht="12" customHeight="1">
      <c r="A56" s="36"/>
      <c r="B56" s="37"/>
      <c r="C56" s="37"/>
      <c r="D56" s="37"/>
      <c r="E56" s="38"/>
      <c r="F56" s="39"/>
      <c r="G56" s="40"/>
      <c r="H56" s="77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</row>
    <row r="57" spans="1:59" ht="12" customHeight="1">
      <c r="A57" s="36"/>
      <c r="B57" s="37"/>
      <c r="C57" s="37"/>
      <c r="D57" s="37"/>
      <c r="E57" s="38"/>
      <c r="F57" s="39"/>
      <c r="G57" s="40"/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</row>
    <row r="58" spans="1:59" ht="12" customHeight="1">
      <c r="A58" s="36"/>
      <c r="B58" s="37"/>
      <c r="C58" s="37"/>
      <c r="D58" s="37"/>
      <c r="E58" s="38"/>
      <c r="F58" s="39"/>
      <c r="G58" s="40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</row>
    <row r="59" spans="1:59" ht="12" customHeight="1">
      <c r="A59" s="36"/>
      <c r="B59" s="37"/>
      <c r="C59" s="37"/>
      <c r="D59" s="37"/>
      <c r="E59" s="38"/>
      <c r="F59" s="39"/>
      <c r="G59" s="40"/>
      <c r="H59" s="77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</row>
    <row r="60" spans="1:59" ht="12" customHeight="1">
      <c r="A60" s="36"/>
      <c r="B60" s="37"/>
      <c r="C60" s="37"/>
      <c r="D60" s="37"/>
      <c r="E60" s="38"/>
      <c r="F60" s="39"/>
      <c r="G60" s="40"/>
      <c r="H60" s="77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</row>
    <row r="61" spans="1:59" ht="12" customHeight="1">
      <c r="A61" s="36"/>
      <c r="B61" s="37"/>
      <c r="C61" s="37"/>
      <c r="D61" s="37"/>
      <c r="E61" s="38"/>
      <c r="F61" s="39"/>
      <c r="G61" s="40"/>
      <c r="H61" s="77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</row>
    <row r="62" spans="1:59" ht="12" customHeight="1">
      <c r="A62" s="36"/>
      <c r="B62" s="37"/>
      <c r="C62" s="37"/>
      <c r="D62" s="37"/>
      <c r="E62" s="38"/>
      <c r="F62" s="39"/>
      <c r="G62" s="40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</row>
    <row r="63" spans="1:59" ht="12" customHeight="1">
      <c r="A63" s="36"/>
      <c r="B63" s="37"/>
      <c r="C63" s="37"/>
      <c r="D63" s="37"/>
      <c r="E63" s="38"/>
      <c r="F63" s="39"/>
      <c r="G63" s="40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</row>
    <row r="64" spans="1:59" ht="12" customHeight="1">
      <c r="A64" s="36"/>
      <c r="B64" s="37"/>
      <c r="C64" s="37"/>
      <c r="D64" s="37"/>
      <c r="E64" s="38"/>
      <c r="F64" s="39"/>
      <c r="G64" s="40"/>
      <c r="H64" s="77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</row>
    <row r="65" spans="1:59" ht="12" customHeight="1">
      <c r="A65" s="36"/>
      <c r="B65" s="37"/>
      <c r="C65" s="37"/>
      <c r="D65" s="37"/>
      <c r="E65" s="38"/>
      <c r="F65" s="39"/>
      <c r="G65" s="40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</row>
    <row r="66" spans="1:59" ht="12" customHeight="1">
      <c r="A66" s="36"/>
      <c r="B66" s="37"/>
      <c r="C66" s="37"/>
      <c r="D66" s="37"/>
      <c r="E66" s="38"/>
      <c r="F66" s="39"/>
      <c r="G66" s="40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</row>
    <row r="67" spans="1:59" ht="12" customHeight="1">
      <c r="A67" s="36"/>
      <c r="B67" s="37"/>
      <c r="C67" s="37"/>
      <c r="D67" s="37"/>
      <c r="E67" s="38"/>
      <c r="F67" s="39"/>
      <c r="G67" s="40"/>
      <c r="H67" s="77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</row>
    <row r="68" spans="1:59" ht="12" customHeight="1">
      <c r="A68" s="36"/>
      <c r="B68" s="37"/>
      <c r="C68" s="37"/>
      <c r="D68" s="37"/>
      <c r="E68" s="38"/>
      <c r="F68" s="39"/>
      <c r="G68" s="40"/>
      <c r="H68" s="77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</row>
    <row r="69" spans="1:59" ht="12" customHeight="1">
      <c r="A69" s="36"/>
      <c r="B69" s="37"/>
      <c r="C69" s="37"/>
      <c r="D69" s="37"/>
      <c r="E69" s="38"/>
      <c r="F69" s="39"/>
      <c r="G69" s="40"/>
      <c r="H69" s="77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</row>
    <row r="70" spans="1:59" ht="12" customHeight="1">
      <c r="A70" s="36"/>
      <c r="B70" s="37"/>
      <c r="C70" s="37"/>
      <c r="D70" s="37"/>
      <c r="E70" s="38"/>
      <c r="F70" s="39"/>
      <c r="G70" s="40"/>
      <c r="H70" s="77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</row>
    <row r="71" spans="1:59" ht="12" customHeight="1">
      <c r="A71" s="36"/>
      <c r="B71" s="37"/>
      <c r="C71" s="37"/>
      <c r="D71" s="37"/>
      <c r="E71" s="38"/>
      <c r="F71" s="39"/>
      <c r="G71" s="40"/>
      <c r="H71" s="77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</row>
    <row r="72" spans="1:59" ht="12" customHeight="1">
      <c r="A72" s="36"/>
      <c r="B72" s="37"/>
      <c r="C72" s="37"/>
      <c r="D72" s="37"/>
      <c r="E72" s="38"/>
      <c r="F72" s="39"/>
      <c r="G72" s="40"/>
      <c r="H72" s="77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</row>
    <row r="73" spans="1:59" ht="12" customHeight="1">
      <c r="A73" s="36"/>
      <c r="B73" s="37"/>
      <c r="C73" s="37"/>
      <c r="D73" s="37"/>
      <c r="E73" s="38"/>
      <c r="F73" s="39"/>
      <c r="G73" s="40"/>
      <c r="H73" s="77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59" ht="12" customHeight="1">
      <c r="A74" s="36"/>
      <c r="B74" s="37"/>
      <c r="C74" s="37"/>
      <c r="D74" s="37"/>
      <c r="E74" s="38"/>
      <c r="F74" s="39"/>
      <c r="G74" s="40"/>
      <c r="H74" s="77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59" ht="12" customHeight="1">
      <c r="A75" s="36"/>
      <c r="B75" s="37"/>
      <c r="C75" s="37"/>
      <c r="D75" s="37"/>
      <c r="E75" s="38"/>
      <c r="F75" s="39"/>
      <c r="G75" s="40"/>
      <c r="H75" s="77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59" ht="12" customHeight="1">
      <c r="A76" s="36"/>
      <c r="B76" s="37"/>
      <c r="C76" s="37"/>
      <c r="D76" s="37"/>
      <c r="E76" s="38"/>
      <c r="F76" s="39"/>
      <c r="G76" s="40"/>
      <c r="H76" s="77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59" ht="12" customHeight="1">
      <c r="A77" s="36"/>
      <c r="B77" s="37"/>
      <c r="C77" s="37"/>
      <c r="D77" s="37"/>
      <c r="E77" s="38"/>
      <c r="F77" s="39"/>
      <c r="G77" s="40"/>
      <c r="H77" s="77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59" ht="12" customHeight="1">
      <c r="A78" s="36"/>
      <c r="B78" s="37"/>
      <c r="C78" s="37"/>
      <c r="D78" s="37"/>
      <c r="E78" s="38"/>
      <c r="F78" s="39"/>
      <c r="G78" s="40"/>
      <c r="H78" s="77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59" ht="12" customHeight="1">
      <c r="A79" s="36"/>
      <c r="B79" s="37"/>
      <c r="C79" s="37"/>
      <c r="D79" s="37"/>
      <c r="E79" s="38"/>
      <c r="F79" s="39"/>
      <c r="G79" s="40"/>
      <c r="H79" s="77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59" ht="12" customHeight="1">
      <c r="A80" s="36"/>
      <c r="B80" s="37"/>
      <c r="C80" s="37"/>
      <c r="D80" s="37"/>
      <c r="E80" s="38"/>
      <c r="F80" s="39"/>
      <c r="G80" s="40"/>
      <c r="H80" s="77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2" customHeight="1">
      <c r="A81" s="36"/>
      <c r="B81" s="37"/>
      <c r="C81" s="37"/>
      <c r="D81" s="37"/>
      <c r="E81" s="38"/>
      <c r="F81" s="39"/>
      <c r="G81" s="40"/>
      <c r="H81" s="77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2" customHeight="1">
      <c r="A82" s="36"/>
      <c r="B82" s="37"/>
      <c r="C82" s="37"/>
      <c r="D82" s="37"/>
      <c r="E82" s="38"/>
      <c r="F82" s="39"/>
      <c r="G82" s="40"/>
      <c r="H82" s="77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2" customHeight="1">
      <c r="A83" s="36"/>
      <c r="B83" s="37"/>
      <c r="C83" s="37"/>
      <c r="D83" s="37"/>
      <c r="E83" s="38"/>
      <c r="F83" s="39"/>
      <c r="G83" s="40"/>
      <c r="H83" s="77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</sheetData>
  <sheetProtection/>
  <mergeCells count="12">
    <mergeCell ref="C20:F20"/>
    <mergeCell ref="C22:F22"/>
    <mergeCell ref="A1:F1"/>
    <mergeCell ref="C12:F12"/>
    <mergeCell ref="C14:F14"/>
    <mergeCell ref="G13:I22"/>
    <mergeCell ref="A23:A25"/>
    <mergeCell ref="C23:E23"/>
    <mergeCell ref="C24:E24"/>
    <mergeCell ref="C25:E25"/>
    <mergeCell ref="C16:F16"/>
    <mergeCell ref="C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PageLayoutView="0" workbookViewId="0" topLeftCell="A1">
      <selection activeCell="G13" sqref="G13:I22"/>
    </sheetView>
  </sheetViews>
  <sheetFormatPr defaultColWidth="10.5" defaultRowHeight="10.5"/>
  <cols>
    <col min="1" max="1" width="16.33203125" style="36" customWidth="1"/>
    <col min="2" max="2" width="91" style="37" customWidth="1"/>
    <col min="3" max="3" width="10.16015625" style="37" customWidth="1"/>
    <col min="4" max="4" width="17" style="37" customWidth="1"/>
    <col min="5" max="5" width="17.16015625" style="38" customWidth="1"/>
    <col min="6" max="6" width="22.83203125" style="39" customWidth="1"/>
    <col min="7" max="7" width="14.33203125" style="40" customWidth="1"/>
    <col min="8" max="8" width="10.5" style="77" customWidth="1"/>
    <col min="9" max="9" width="10.5" style="78" customWidth="1"/>
    <col min="10" max="10" width="75.66015625" style="78" customWidth="1"/>
    <col min="11" max="16384" width="10.5" style="1" customWidth="1"/>
  </cols>
  <sheetData>
    <row r="1" spans="1:59" s="6" customFormat="1" ht="27.75" customHeight="1">
      <c r="A1" s="212" t="s">
        <v>82</v>
      </c>
      <c r="B1" s="212"/>
      <c r="C1" s="212"/>
      <c r="D1" s="212"/>
      <c r="E1" s="212"/>
      <c r="F1" s="212"/>
      <c r="G1" s="13"/>
      <c r="H1" s="7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s="6" customFormat="1" ht="12.75" customHeight="1">
      <c r="A2" s="14" t="s">
        <v>43</v>
      </c>
      <c r="B2" s="15"/>
      <c r="C2" s="16" t="s">
        <v>2</v>
      </c>
      <c r="D2" s="15"/>
      <c r="E2" s="15"/>
      <c r="F2" s="15"/>
      <c r="G2" s="17"/>
      <c r="H2" s="7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s="6" customFormat="1" ht="12.75" customHeight="1">
      <c r="A3" s="14" t="s">
        <v>75</v>
      </c>
      <c r="B3" s="15"/>
      <c r="C3" s="15"/>
      <c r="D3" s="15"/>
      <c r="E3" s="18"/>
      <c r="F3" s="15"/>
      <c r="G3" s="17"/>
      <c r="H3" s="7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s="6" customFormat="1" ht="13.5" customHeight="1">
      <c r="A4" s="19"/>
      <c r="B4" s="15"/>
      <c r="C4" s="19"/>
      <c r="D4" s="15"/>
      <c r="E4" s="15"/>
      <c r="F4" s="15"/>
      <c r="G4" s="17"/>
      <c r="H4" s="7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s="6" customFormat="1" ht="1.5" customHeight="1">
      <c r="A5" s="20"/>
      <c r="B5" s="21"/>
      <c r="C5" s="22"/>
      <c r="D5" s="21"/>
      <c r="E5" s="23"/>
      <c r="F5" s="24"/>
      <c r="G5" s="25"/>
      <c r="H5" s="7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6" customFormat="1" ht="20.25" customHeight="1">
      <c r="A6" s="18" t="s">
        <v>11</v>
      </c>
      <c r="B6" s="18"/>
      <c r="C6" s="26"/>
      <c r="D6" s="18"/>
      <c r="E6" s="18"/>
      <c r="F6" s="18"/>
      <c r="G6" s="27"/>
      <c r="H6" s="7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6" customFormat="1" ht="12.75" customHeight="1">
      <c r="A7" s="18" t="s">
        <v>1</v>
      </c>
      <c r="B7" s="28"/>
      <c r="C7" s="26"/>
      <c r="D7" s="18" t="s">
        <v>41</v>
      </c>
      <c r="E7" s="27"/>
      <c r="F7" s="29" t="s">
        <v>2</v>
      </c>
      <c r="G7" s="27"/>
      <c r="H7" s="7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6" customFormat="1" ht="12.75" customHeight="1">
      <c r="A8" s="18"/>
      <c r="B8" s="30"/>
      <c r="C8" s="31"/>
      <c r="D8" s="30" t="s">
        <v>42</v>
      </c>
      <c r="E8" s="32"/>
      <c r="F8" s="33" t="s">
        <v>2</v>
      </c>
      <c r="G8" s="27"/>
      <c r="H8" s="7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6" customFormat="1" ht="6.75" customHeight="1" thickBot="1">
      <c r="A9" s="34"/>
      <c r="B9" s="34"/>
      <c r="C9" s="34"/>
      <c r="D9" s="34"/>
      <c r="E9" s="34" t="s">
        <v>2</v>
      </c>
      <c r="F9" s="34"/>
      <c r="G9" s="35"/>
      <c r="H9" s="7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s="7" customFormat="1" ht="15" thickBot="1">
      <c r="A10" s="116" t="s">
        <v>4</v>
      </c>
      <c r="B10" s="117" t="s">
        <v>5</v>
      </c>
      <c r="C10" s="118" t="s">
        <v>0</v>
      </c>
      <c r="D10" s="119" t="s">
        <v>6</v>
      </c>
      <c r="E10" s="119" t="s">
        <v>7</v>
      </c>
      <c r="F10" s="120" t="s">
        <v>8</v>
      </c>
      <c r="G10" s="84"/>
      <c r="H10" s="84"/>
      <c r="I10" s="79"/>
      <c r="J10" s="79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59" s="12" customFormat="1" ht="14.25" customHeight="1">
      <c r="A11" s="41" t="s">
        <v>50</v>
      </c>
      <c r="B11" s="42" t="s">
        <v>51</v>
      </c>
      <c r="C11" s="43" t="s">
        <v>45</v>
      </c>
      <c r="D11" s="44">
        <v>1</v>
      </c>
      <c r="E11" s="45">
        <v>0</v>
      </c>
      <c r="F11" s="46">
        <f>E11*D11</f>
        <v>0</v>
      </c>
      <c r="G11" s="49"/>
      <c r="H11" s="49"/>
      <c r="I11" s="80"/>
      <c r="J11" s="81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</row>
    <row r="12" spans="1:59" s="12" customFormat="1" ht="15.75" thickBot="1">
      <c r="A12" s="50"/>
      <c r="B12" s="51" t="s">
        <v>68</v>
      </c>
      <c r="C12" s="213"/>
      <c r="D12" s="214"/>
      <c r="E12" s="214"/>
      <c r="F12" s="215"/>
      <c r="G12" s="49"/>
      <c r="H12" s="49"/>
      <c r="I12" s="80"/>
      <c r="J12" s="81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</row>
    <row r="13" spans="1:59" s="12" customFormat="1" ht="14.25" customHeight="1">
      <c r="A13" s="52" t="s">
        <v>52</v>
      </c>
      <c r="B13" s="53" t="s">
        <v>53</v>
      </c>
      <c r="C13" s="43" t="s">
        <v>54</v>
      </c>
      <c r="D13" s="54">
        <v>2400</v>
      </c>
      <c r="E13" s="55">
        <v>0</v>
      </c>
      <c r="F13" s="56">
        <f>E13*D13</f>
        <v>0</v>
      </c>
      <c r="G13" s="237"/>
      <c r="H13" s="182"/>
      <c r="I13" s="182"/>
      <c r="J13" s="81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</row>
    <row r="14" spans="1:59" s="12" customFormat="1" ht="45" customHeight="1" thickBot="1">
      <c r="A14" s="57"/>
      <c r="B14" s="58" t="s">
        <v>65</v>
      </c>
      <c r="C14" s="213"/>
      <c r="D14" s="235"/>
      <c r="E14" s="235"/>
      <c r="F14" s="236"/>
      <c r="G14" s="182"/>
      <c r="H14" s="182"/>
      <c r="I14" s="182"/>
      <c r="J14" s="81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</row>
    <row r="15" spans="1:59" s="12" customFormat="1" ht="14.25" customHeight="1">
      <c r="A15" s="59" t="s">
        <v>55</v>
      </c>
      <c r="B15" s="60" t="s">
        <v>56</v>
      </c>
      <c r="C15" s="61" t="s">
        <v>54</v>
      </c>
      <c r="D15" s="62">
        <v>1200</v>
      </c>
      <c r="E15" s="63">
        <v>0</v>
      </c>
      <c r="F15" s="64">
        <f>E15*D15</f>
        <v>0</v>
      </c>
      <c r="G15" s="182"/>
      <c r="H15" s="182"/>
      <c r="I15" s="182"/>
      <c r="J15" s="81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</row>
    <row r="16" spans="1:59" s="11" customFormat="1" ht="41.25" thickBot="1">
      <c r="A16" s="47"/>
      <c r="B16" s="48" t="s">
        <v>59</v>
      </c>
      <c r="C16" s="213"/>
      <c r="D16" s="233"/>
      <c r="E16" s="233"/>
      <c r="F16" s="234"/>
      <c r="G16" s="182"/>
      <c r="H16" s="182"/>
      <c r="I16" s="182"/>
      <c r="J16" s="81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</row>
    <row r="17" spans="1:59" s="7" customFormat="1" ht="15">
      <c r="A17" s="218"/>
      <c r="B17" s="65" t="s">
        <v>9</v>
      </c>
      <c r="C17" s="221" t="s">
        <v>2</v>
      </c>
      <c r="D17" s="222"/>
      <c r="E17" s="223"/>
      <c r="F17" s="66">
        <f>SUM(F11:F16)</f>
        <v>0</v>
      </c>
      <c r="G17" s="182"/>
      <c r="H17" s="182"/>
      <c r="I17" s="182"/>
      <c r="J17" s="79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</row>
    <row r="18" spans="1:59" s="7" customFormat="1" ht="15">
      <c r="A18" s="219"/>
      <c r="B18" s="68" t="s">
        <v>3</v>
      </c>
      <c r="C18" s="224" t="s">
        <v>2</v>
      </c>
      <c r="D18" s="225"/>
      <c r="E18" s="226"/>
      <c r="F18" s="69">
        <f>F17*0.21</f>
        <v>0</v>
      </c>
      <c r="G18" s="182"/>
      <c r="H18" s="182"/>
      <c r="I18" s="182"/>
      <c r="J18" s="79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spans="1:59" s="7" customFormat="1" ht="15" thickBot="1">
      <c r="A19" s="220"/>
      <c r="B19" s="121" t="s">
        <v>10</v>
      </c>
      <c r="C19" s="227" t="s">
        <v>2</v>
      </c>
      <c r="D19" s="228"/>
      <c r="E19" s="229"/>
      <c r="F19" s="122">
        <f>F17+F18</f>
        <v>0</v>
      </c>
      <c r="G19" s="182"/>
      <c r="H19" s="182"/>
      <c r="I19" s="182"/>
      <c r="J19" s="79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spans="7:59" ht="24" customHeight="1">
      <c r="G20" s="182"/>
      <c r="H20" s="182"/>
      <c r="I20" s="182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</row>
    <row r="21" spans="1:59" ht="12" customHeight="1">
      <c r="A21" s="70"/>
      <c r="B21" s="71"/>
      <c r="C21" s="71"/>
      <c r="D21" s="71"/>
      <c r="G21" s="182"/>
      <c r="H21" s="182"/>
      <c r="I21" s="182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</row>
    <row r="22" spans="1:59" ht="12" customHeight="1">
      <c r="A22" s="72"/>
      <c r="B22" s="73"/>
      <c r="C22" s="74"/>
      <c r="D22" s="71"/>
      <c r="G22" s="182"/>
      <c r="H22" s="182"/>
      <c r="I22" s="182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</row>
    <row r="23" spans="1:59" ht="12" customHeight="1">
      <c r="A23" s="72"/>
      <c r="B23" s="73"/>
      <c r="C23" s="74"/>
      <c r="D23" s="71"/>
      <c r="G23" s="75"/>
      <c r="H23" s="75"/>
      <c r="I23" s="83"/>
      <c r="J23" s="83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</row>
    <row r="24" spans="1:59" ht="12" customHeight="1">
      <c r="A24" s="72"/>
      <c r="B24" s="73"/>
      <c r="C24" s="74"/>
      <c r="D24" s="71"/>
      <c r="G24" s="75"/>
      <c r="H24" s="75"/>
      <c r="I24" s="83"/>
      <c r="J24" s="83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</row>
    <row r="25" spans="1:59" ht="12" customHeight="1">
      <c r="A25" s="70"/>
      <c r="B25" s="71"/>
      <c r="C25" s="71"/>
      <c r="D25" s="71"/>
      <c r="G25" s="75"/>
      <c r="H25" s="75"/>
      <c r="I25" s="83"/>
      <c r="J25" s="83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</row>
    <row r="26" spans="1:59" ht="12" customHeight="1">
      <c r="A26" s="70"/>
      <c r="B26" s="71"/>
      <c r="C26" s="71"/>
      <c r="D26" s="71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</row>
    <row r="27" spans="1:59" ht="12" customHeight="1">
      <c r="A27" s="70"/>
      <c r="B27" s="71"/>
      <c r="C27" s="71"/>
      <c r="D27" s="71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</row>
    <row r="28" spans="1:59" ht="12" customHeight="1">
      <c r="A28" s="70"/>
      <c r="B28" s="71"/>
      <c r="C28" s="71"/>
      <c r="D28" s="71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</row>
    <row r="29" spans="11:59" ht="9.75"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</row>
    <row r="30" spans="11:59" ht="9.75"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</row>
    <row r="31" spans="11:59" ht="9.75"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</row>
    <row r="32" spans="11:59" ht="9.75"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</row>
    <row r="33" spans="11:59" ht="9.75"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</row>
    <row r="34" spans="11:59" ht="9.75"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</row>
    <row r="35" spans="11:59" ht="9.75"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</row>
    <row r="36" spans="11:59" ht="9.75"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</row>
    <row r="37" spans="11:59" ht="9.75"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</row>
    <row r="38" spans="11:59" ht="9.75"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</row>
    <row r="39" spans="11:59" ht="9.75"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</row>
    <row r="40" spans="11:59" ht="9.75"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</row>
    <row r="41" spans="11:59" ht="9.75"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2" spans="11:59" ht="9.75"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</row>
    <row r="43" spans="11:59" ht="9.75"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</row>
    <row r="44" spans="11:59" ht="9.75"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</row>
    <row r="45" spans="11:59" ht="9.75"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</row>
    <row r="46" spans="11:59" ht="9.75"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</row>
    <row r="47" spans="11:59" ht="9.75"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</row>
    <row r="48" spans="11:59" ht="9.75"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</row>
    <row r="49" spans="11:59" ht="9.75"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</row>
    <row r="50" spans="11:59" ht="9.75"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</row>
    <row r="51" spans="11:59" ht="9.75"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</row>
    <row r="52" spans="11:59" ht="9.75"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</row>
    <row r="53" spans="11:59" ht="9.75"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</row>
    <row r="54" spans="11:59" ht="9.75"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</row>
    <row r="55" spans="11:59" ht="9.75"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</row>
    <row r="56" spans="11:59" ht="9.75"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</row>
    <row r="57" spans="11:59" ht="9.75"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</row>
    <row r="58" spans="11:59" ht="9.75"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</row>
    <row r="59" spans="11:59" ht="9.75"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</row>
    <row r="60" spans="11:59" ht="9.75"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</row>
    <row r="61" spans="11:59" ht="9.75"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</row>
    <row r="62" spans="11:59" ht="9.75"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</row>
    <row r="63" spans="11:59" ht="9.75"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</row>
    <row r="64" spans="11:59" ht="9.75"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</row>
    <row r="65" spans="11:59" ht="9.75"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</row>
    <row r="66" spans="11:59" ht="9.75"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</row>
    <row r="67" spans="11:59" ht="9.75"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</row>
    <row r="68" spans="11:59" ht="9.75"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</row>
    <row r="69" spans="11:59" ht="9.75"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</row>
    <row r="70" spans="11:59" ht="9.75"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</row>
    <row r="71" spans="11:59" ht="9.75"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</row>
    <row r="72" spans="11:59" ht="9.75"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</row>
    <row r="73" spans="11:59" ht="9.75"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1:59" ht="9.75"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1:59" ht="9.75"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1:59" ht="9.75"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1:59" ht="9.75"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1:59" ht="9.75"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1:59" ht="9.75"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1:59" ht="9.75"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1:59" ht="9.75"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1:59" ht="9.75"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1:59" ht="9.75"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</sheetData>
  <sheetProtection/>
  <mergeCells count="9">
    <mergeCell ref="C16:F16"/>
    <mergeCell ref="A1:F1"/>
    <mergeCell ref="C12:F12"/>
    <mergeCell ref="C14:F14"/>
    <mergeCell ref="G13:I22"/>
    <mergeCell ref="A17:A19"/>
    <mergeCell ref="C17:E17"/>
    <mergeCell ref="C18:E18"/>
    <mergeCell ref="C19:E19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2022-06-17T08:05:27Z</cp:lastPrinted>
  <dcterms:created xsi:type="dcterms:W3CDTF">2014-05-16T09:31:30Z</dcterms:created>
  <dcterms:modified xsi:type="dcterms:W3CDTF">2022-08-31T04:36:56Z</dcterms:modified>
  <cp:category/>
  <cp:version/>
  <cp:contentType/>
  <cp:contentStatus/>
</cp:coreProperties>
</file>