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3040" windowHeight="9675" activeTab="0"/>
  </bookViews>
  <sheets>
    <sheet name="List1" sheetId="7" r:id="rId1"/>
  </sheets>
  <definedNames/>
  <calcPr calcId="162913"/>
  <extLst/>
</workbook>
</file>

<file path=xl/sharedStrings.xml><?xml version="1.0" encoding="utf-8"?>
<sst xmlns="http://schemas.openxmlformats.org/spreadsheetml/2006/main" count="172" uniqueCount="73">
  <si>
    <t>MJ</t>
  </si>
  <si>
    <t xml:space="preserve"> </t>
  </si>
  <si>
    <t xml:space="preserve">Datum : </t>
  </si>
  <si>
    <t>P.Č.</t>
  </si>
  <si>
    <t>KCN</t>
  </si>
  <si>
    <t>Kód položky</t>
  </si>
  <si>
    <t>Zkrácený popis</t>
  </si>
  <si>
    <t>Množství celkem</t>
  </si>
  <si>
    <t>Cena jednotková</t>
  </si>
  <si>
    <t>Cena celkem</t>
  </si>
  <si>
    <t/>
  </si>
  <si>
    <t>Práce a dodávky HSV</t>
  </si>
  <si>
    <t>m2</t>
  </si>
  <si>
    <t>CELKEM bez DPH</t>
  </si>
  <si>
    <t>Kč</t>
  </si>
  <si>
    <t xml:space="preserve">DPH </t>
  </si>
  <si>
    <t>%</t>
  </si>
  <si>
    <t>CELKEM včetně DPH</t>
  </si>
  <si>
    <t>Soupis prací</t>
  </si>
  <si>
    <t>ks</t>
  </si>
  <si>
    <t>Uchazeči vyplňují pouze zelený sloupec</t>
  </si>
  <si>
    <t xml:space="preserve">Objekt :  </t>
  </si>
  <si>
    <t>Dřevěná lavička (výměna poškozené lavičky za novou)</t>
  </si>
  <si>
    <t>Stavba: Zbořený Kostelec - Týnec nad Sázavou - Lávka</t>
  </si>
  <si>
    <t xml:space="preserve">Lávka </t>
  </si>
  <si>
    <t xml:space="preserve">Cyklostezka </t>
  </si>
  <si>
    <t>574A43</t>
  </si>
  <si>
    <t>Asfaltový beton pro obrusné vrstvy ACO 11 tl. 50mm</t>
  </si>
  <si>
    <t>Infiltrační postřik z emulze do 1,0kg/m2</t>
  </si>
  <si>
    <t>Nátěr dřevěné zábradlí (zbroušení a nátěr 1x vrstvou lazurou)</t>
  </si>
  <si>
    <t>Nátěr lavička (zbroušení a nátěr 1x vrstvou lazurou)</t>
  </si>
  <si>
    <t>CELKEM BEZ DPH</t>
  </si>
  <si>
    <t>DPH</t>
  </si>
  <si>
    <t>CELKEM VČETNĚ DPH</t>
  </si>
  <si>
    <t>Nátěr mobiliář - dřevěný stůl s lavicí (zbroušení a nátěr 1x vrstvou lazurou)</t>
  </si>
  <si>
    <t>Obnova PKO kotevních šroubů zábradlí a doplnění plastových krytek</t>
  </si>
  <si>
    <t>OTSKP2022</t>
  </si>
  <si>
    <t>Zpevnění krajnic ze štěrkodrti tl. do 150mm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</si>
  <si>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</si>
  <si>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</si>
  <si>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</si>
  <si>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</si>
  <si>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</si>
  <si>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</si>
  <si>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</si>
  <si>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</si>
  <si>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</si>
  <si>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</si>
  <si>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</si>
  <si>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Předláždění dlažby z beton dlažby</t>
  </si>
  <si>
    <t>Čištění spár mostního závěru - opěry O1 a O4</t>
  </si>
  <si>
    <t>Výměna poškozeného prkna - mobiliář (stůl s lavicí)</t>
  </si>
  <si>
    <t>IndivKalk</t>
  </si>
  <si>
    <t>bm</t>
  </si>
  <si>
    <t>kpl</t>
  </si>
  <si>
    <t>Kontrola a případné dotažení spojovacích prvků - vruty, svorníky</t>
  </si>
  <si>
    <r>
      <t xml:space="preserve">Oprava  dřevěného zábradlí, poznámka: </t>
    </r>
    <r>
      <rPr>
        <i/>
        <sz val="8"/>
        <rFont val="Arial CE"/>
        <family val="2"/>
      </rPr>
      <t>viz fotodokumentace</t>
    </r>
  </si>
  <si>
    <t>Lepení uvolněných dřevěných parapetů k parapetním nosníkům</t>
  </si>
  <si>
    <r>
      <t xml:space="preserve">Obnova uchycení hromosvodu na pilíři P2, </t>
    </r>
    <r>
      <rPr>
        <i/>
        <sz val="8"/>
        <rFont val="Arial CE"/>
        <family val="2"/>
      </rPr>
      <t>poznámka: viz hlavní mostní prohlídka</t>
    </r>
  </si>
  <si>
    <r>
      <t xml:space="preserve">Obnova poškozené části sanační vrstvy na betonovém úložném prahu - opěra O4, </t>
    </r>
    <r>
      <rPr>
        <i/>
        <sz val="8"/>
        <rFont val="Arial CE"/>
        <family val="2"/>
      </rPr>
      <t>poznámka: viz hlavní mostní prohlídka</t>
    </r>
  </si>
  <si>
    <r>
      <t xml:space="preserve">Čištění krajnic od nánosu tl. do 200mm, </t>
    </r>
    <r>
      <rPr>
        <i/>
        <sz val="8"/>
        <rFont val="Arial CE"/>
        <family val="2"/>
      </rPr>
      <t>poznámka: tl. 150m, jednotková cena zahrnujepoplatek za skládku</t>
    </r>
  </si>
  <si>
    <t>Výměna prken - prkna mostovka z dubových příčných fošen 50x140 mm, dl. 2,5 m, včetně odvozu na skládku</t>
  </si>
  <si>
    <t>12.</t>
  </si>
  <si>
    <t>Označení staveniště příslušným DZ</t>
  </si>
  <si>
    <r>
      <t xml:space="preserve">Mechanické očištění ocelových prvků spodní části nosné konstrukce (mech, řasy a houby), </t>
    </r>
    <r>
      <rPr>
        <i/>
        <sz val="8"/>
        <rFont val="Arial CE"/>
        <family val="2"/>
      </rPr>
      <t>poznámka: čištění je možné pouze vodou, případně mýdlovou vodou</t>
    </r>
  </si>
  <si>
    <t>Znovuosazení a nátěr informativní tabule (zbroušení a nátěr 1x vrstvou lazurou)</t>
  </si>
  <si>
    <r>
      <t xml:space="preserve">Kompletní obnova nátěru dřevěných konstrukcí lávky mimo mostovky z dubových příčných fošen, </t>
    </r>
    <r>
      <rPr>
        <i/>
        <sz val="8"/>
        <rFont val="Arial CE"/>
        <family val="2"/>
      </rPr>
      <t>poznámka: položka zahrnuje kompletní povlaky (i různobarevné), včetně úpravy podkladu (odmaštění, odstranění starých nátěrů a nečistot) a jeho vyspravení (lepení, mechanický spoj, tmelení), provedení nátěru předepsaným postupem a splnění všech požadavků daných technologickým předpisem. Použitý nátěrový systém musí být kompatibilní s původním nátěrovým systémem.</t>
    </r>
  </si>
  <si>
    <t>Stavba: Cyklostezka Zeleneč - Lázně Toušeň</t>
  </si>
  <si>
    <t>57792A</t>
  </si>
  <si>
    <t>Výspravavýtluků směsí ACO tl. Do 50 mm</t>
  </si>
  <si>
    <t>Celková cena (cyklostezky + lávka)</t>
  </si>
  <si>
    <t>Oprava poškozené železné závory s průjezdní bránou - vyrovnání,svaření (viz fotodokumentace)</t>
  </si>
  <si>
    <t>Stavba: Cyklostezka Praha - Hostivice - Kyšice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</si>
</sst>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"/>
    <numFmt numFmtId="166" formatCode="###\ ###\ ###\ ##0.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b/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9"/>
      <color theme="1"/>
      <name val="Arial CE"/>
      <family val="2"/>
    </font>
    <font>
      <sz val="9"/>
      <color theme="1"/>
      <name val="Calibri"/>
      <family val="2"/>
      <scheme val="minor"/>
    </font>
    <font>
      <b/>
      <sz val="9"/>
      <color rgb="FFFF0000"/>
      <name val="Arial CE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7">
    <xf numFmtId="0" fontId="0" fillId="0" borderId="0" xfId="0"/>
    <xf numFmtId="4" fontId="0" fillId="0" borderId="0" xfId="0" applyNumberFormat="1"/>
    <xf numFmtId="0" fontId="0" fillId="0" borderId="1" xfId="0" applyBorder="1"/>
    <xf numFmtId="0" fontId="11" fillId="0" borderId="0" xfId="0" applyFont="1"/>
    <xf numFmtId="0" fontId="3" fillId="2" borderId="1" xfId="0" applyNumberFormat="1" applyFont="1" applyFill="1" applyBorder="1" applyAlignment="1" applyProtection="1">
      <alignment/>
      <protection/>
    </xf>
    <xf numFmtId="0" fontId="5" fillId="2" borderId="1" xfId="0" applyNumberFormat="1" applyFont="1" applyFill="1" applyBorder="1" applyAlignment="1" applyProtection="1">
      <alignment/>
      <protection/>
    </xf>
    <xf numFmtId="0" fontId="6" fillId="2" borderId="1" xfId="0" applyNumberFormat="1" applyFont="1" applyFill="1" applyBorder="1" applyAlignment="1" applyProtection="1">
      <alignment/>
      <protection/>
    </xf>
    <xf numFmtId="14" fontId="7" fillId="2" borderId="1" xfId="0" applyNumberFormat="1" applyFont="1" applyFill="1" applyBorder="1" applyAlignment="1" applyProtection="1">
      <alignment/>
      <protection/>
    </xf>
    <xf numFmtId="0" fontId="7" fillId="2" borderId="1" xfId="0" applyNumberFormat="1" applyFont="1" applyFill="1" applyBorder="1" applyAlignment="1" applyProtection="1">
      <alignment/>
      <protection/>
    </xf>
    <xf numFmtId="165" fontId="8" fillId="3" borderId="1" xfId="0" applyNumberFormat="1" applyFont="1" applyFill="1" applyBorder="1" applyAlignment="1" applyProtection="1">
      <alignment/>
      <protection/>
    </xf>
    <xf numFmtId="165" fontId="9" fillId="3" borderId="1" xfId="0" applyNumberFormat="1" applyFont="1" applyFill="1" applyBorder="1" applyAlignment="1" applyProtection="1">
      <alignment/>
      <protection/>
    </xf>
    <xf numFmtId="164" fontId="8" fillId="3" borderId="1" xfId="0" applyNumberFormat="1" applyFont="1" applyFill="1" applyBorder="1" applyAlignment="1" applyProtection="1">
      <alignment/>
      <protection/>
    </xf>
    <xf numFmtId="0" fontId="8" fillId="3" borderId="1" xfId="0" applyNumberFormat="1" applyFont="1" applyFill="1" applyBorder="1" applyAlignment="1" applyProtection="1">
      <alignment/>
      <protection/>
    </xf>
    <xf numFmtId="0" fontId="2" fillId="2" borderId="2" xfId="0" applyNumberFormat="1" applyFont="1" applyFill="1" applyBorder="1" applyAlignment="1" applyProtection="1">
      <alignment vertical="center"/>
      <protection/>
    </xf>
    <xf numFmtId="0" fontId="3" fillId="2" borderId="3" xfId="0" applyNumberFormat="1" applyFont="1" applyFill="1" applyBorder="1" applyAlignment="1" applyProtection="1">
      <alignment/>
      <protection/>
    </xf>
    <xf numFmtId="0" fontId="3" fillId="2" borderId="4" xfId="0" applyNumberFormat="1" applyFont="1" applyFill="1" applyBorder="1" applyAlignment="1" applyProtection="1">
      <alignment/>
      <protection/>
    </xf>
    <xf numFmtId="0" fontId="4" fillId="2" borderId="5" xfId="0" applyNumberFormat="1" applyFont="1" applyFill="1" applyBorder="1" applyAlignment="1" applyProtection="1">
      <alignment/>
      <protection/>
    </xf>
    <xf numFmtId="0" fontId="3" fillId="2" borderId="6" xfId="0" applyNumberFormat="1" applyFont="1" applyFill="1" applyBorder="1" applyAlignment="1" applyProtection="1">
      <alignment/>
      <protection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166" fontId="15" fillId="0" borderId="1" xfId="0" applyNumberFormat="1" applyFont="1" applyBorder="1" applyAlignment="1" applyProtection="1">
      <alignment vertical="center"/>
      <protection locked="0"/>
    </xf>
    <xf numFmtId="164" fontId="0" fillId="0" borderId="0" xfId="0" applyNumberFormat="1"/>
    <xf numFmtId="164" fontId="3" fillId="2" borderId="3" xfId="0" applyNumberFormat="1" applyFont="1" applyFill="1" applyBorder="1" applyAlignment="1" applyProtection="1">
      <alignment/>
      <protection/>
    </xf>
    <xf numFmtId="164" fontId="7" fillId="2" borderId="1" xfId="0" applyNumberFormat="1" applyFont="1" applyFill="1" applyBorder="1" applyAlignment="1" applyProtection="1">
      <alignment horizontal="right"/>
      <protection/>
    </xf>
    <xf numFmtId="164" fontId="15" fillId="0" borderId="1" xfId="0" applyNumberFormat="1" applyFont="1" applyFill="1" applyBorder="1" applyAlignment="1" applyProtection="1">
      <alignment vertical="center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7" xfId="0" applyNumberFormat="1" applyFont="1" applyFill="1" applyBorder="1" applyAlignment="1" applyProtection="1">
      <alignment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/>
    <xf numFmtId="165" fontId="8" fillId="3" borderId="5" xfId="0" applyNumberFormat="1" applyFont="1" applyFill="1" applyBorder="1" applyAlignment="1" applyProtection="1">
      <alignment/>
      <protection/>
    </xf>
    <xf numFmtId="0" fontId="8" fillId="3" borderId="6" xfId="0" applyNumberFormat="1" applyFont="1" applyFill="1" applyBorder="1" applyAlignment="1" applyProtection="1">
      <alignment/>
      <protection/>
    </xf>
    <xf numFmtId="165" fontId="7" fillId="0" borderId="5" xfId="0" applyNumberFormat="1" applyFont="1" applyFill="1" applyBorder="1" applyAlignment="1" applyProtection="1">
      <alignment horizontal="center" vertical="center"/>
      <protection/>
    </xf>
    <xf numFmtId="4" fontId="6" fillId="0" borderId="6" xfId="20" applyNumberFormat="1" applyFont="1" applyFill="1" applyBorder="1" applyAlignment="1">
      <alignment horizontal="right" vertical="center" wrapText="1"/>
      <protection/>
    </xf>
    <xf numFmtId="0" fontId="0" fillId="0" borderId="5" xfId="0" applyBorder="1"/>
    <xf numFmtId="166" fontId="17" fillId="0" borderId="6" xfId="0" applyNumberFormat="1" applyFont="1" applyFill="1" applyBorder="1" applyAlignment="1" applyProtection="1">
      <alignment vertical="center"/>
      <protection/>
    </xf>
    <xf numFmtId="4" fontId="15" fillId="0" borderId="6" xfId="0" applyNumberFormat="1" applyFont="1" applyBorder="1"/>
    <xf numFmtId="0" fontId="0" fillId="0" borderId="8" xfId="0" applyBorder="1"/>
    <xf numFmtId="0" fontId="0" fillId="0" borderId="9" xfId="0" applyBorder="1"/>
    <xf numFmtId="0" fontId="16" fillId="0" borderId="10" xfId="0" applyNumberFormat="1" applyFont="1" applyFill="1" applyBorder="1" applyAlignment="1" applyProtection="1">
      <alignment vertical="center" wrapText="1"/>
      <protection/>
    </xf>
    <xf numFmtId="0" fontId="17" fillId="0" borderId="11" xfId="0" applyFont="1" applyBorder="1" applyAlignment="1">
      <alignment horizontal="center"/>
    </xf>
    <xf numFmtId="164" fontId="15" fillId="0" borderId="9" xfId="0" applyNumberFormat="1" applyFont="1" applyFill="1" applyBorder="1" applyAlignment="1" applyProtection="1">
      <alignment vertical="center"/>
      <protection/>
    </xf>
    <xf numFmtId="0" fontId="15" fillId="0" borderId="9" xfId="0" applyFont="1" applyBorder="1"/>
    <xf numFmtId="166" fontId="17" fillId="0" borderId="12" xfId="0" applyNumberFormat="1" applyFont="1" applyBorder="1"/>
    <xf numFmtId="0" fontId="5" fillId="3" borderId="2" xfId="0" applyNumberFormat="1" applyFont="1" applyFill="1" applyBorder="1" applyAlignment="1" applyProtection="1">
      <alignment horizontal="center" vertical="center" wrapText="1"/>
      <protection/>
    </xf>
    <xf numFmtId="0" fontId="5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3" borderId="3" xfId="0" applyNumberFormat="1" applyFont="1" applyFill="1" applyBorder="1" applyAlignment="1" applyProtection="1">
      <alignment horizontal="center" vertical="center" wrapText="1"/>
      <protection/>
    </xf>
    <xf numFmtId="0" fontId="5" fillId="3" borderId="4" xfId="0" applyNumberFormat="1" applyFont="1" applyFill="1" applyBorder="1" applyAlignment="1" applyProtection="1">
      <alignment horizontal="center" vertical="center" wrapText="1"/>
      <protection/>
    </xf>
    <xf numFmtId="4" fontId="6" fillId="4" borderId="1" xfId="0" applyNumberFormat="1" applyFont="1" applyFill="1" applyBorder="1" applyAlignment="1">
      <alignment horizontal="right" wrapText="1"/>
    </xf>
    <xf numFmtId="0" fontId="0" fillId="0" borderId="0" xfId="0" applyBorder="1"/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Border="1" applyAlignment="1">
      <alignment horizontal="center"/>
    </xf>
    <xf numFmtId="164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/>
    <xf numFmtId="166" fontId="17" fillId="0" borderId="0" xfId="0" applyNumberFormat="1" applyFont="1" applyBorder="1"/>
    <xf numFmtId="165" fontId="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/>
    </xf>
    <xf numFmtId="4" fontId="6" fillId="4" borderId="13" xfId="0" applyNumberFormat="1" applyFont="1" applyFill="1" applyBorder="1" applyAlignment="1">
      <alignment horizontal="right" wrapText="1"/>
    </xf>
    <xf numFmtId="3" fontId="6" fillId="0" borderId="13" xfId="0" applyNumberFormat="1" applyFont="1" applyBorder="1" applyAlignment="1">
      <alignment horizontal="right"/>
    </xf>
    <xf numFmtId="0" fontId="6" fillId="0" borderId="14" xfId="0" applyFont="1" applyBorder="1"/>
    <xf numFmtId="0" fontId="0" fillId="0" borderId="0" xfId="0" applyFont="1"/>
    <xf numFmtId="0" fontId="6" fillId="0" borderId="7" xfId="0" applyFont="1" applyBorder="1" applyAlignment="1">
      <alignment wrapText="1"/>
    </xf>
    <xf numFmtId="0" fontId="8" fillId="2" borderId="15" xfId="0" applyNumberFormat="1" applyFont="1" applyFill="1" applyBorder="1" applyAlignment="1" applyProtection="1">
      <alignment/>
      <protection/>
    </xf>
    <xf numFmtId="0" fontId="5" fillId="2" borderId="7" xfId="0" applyNumberFormat="1" applyFont="1" applyFill="1" applyBorder="1" applyAlignment="1" applyProtection="1">
      <alignment/>
      <protection/>
    </xf>
    <xf numFmtId="0" fontId="6" fillId="0" borderId="7" xfId="0" applyFont="1" applyBorder="1" applyAlignment="1">
      <alignment horizontal="center" vertical="center" wrapText="1"/>
    </xf>
    <xf numFmtId="165" fontId="1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16" fillId="0" borderId="1" xfId="0" applyNumberFormat="1" applyFont="1" applyFill="1" applyBorder="1" applyAlignment="1" applyProtection="1">
      <alignment vertical="center" wrapText="1"/>
      <protection/>
    </xf>
    <xf numFmtId="0" fontId="17" fillId="0" borderId="1" xfId="0" applyFont="1" applyBorder="1" applyAlignment="1">
      <alignment horizontal="center"/>
    </xf>
    <xf numFmtId="0" fontId="15" fillId="0" borderId="1" xfId="0" applyFont="1" applyBorder="1"/>
    <xf numFmtId="166" fontId="17" fillId="0" borderId="1" xfId="0" applyNumberFormat="1" applyFont="1" applyBorder="1"/>
    <xf numFmtId="0" fontId="17" fillId="0" borderId="16" xfId="0" applyFont="1" applyBorder="1" applyAlignment="1">
      <alignment horizontal="center"/>
    </xf>
    <xf numFmtId="0" fontId="6" fillId="0" borderId="1" xfId="0" applyNumberFormat="1" applyFont="1" applyFill="1" applyBorder="1" applyAlignment="1" applyProtection="1">
      <alignment vertical="center" wrapText="1"/>
      <protection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0" fontId="17" fillId="0" borderId="3" xfId="0" applyFont="1" applyBorder="1" applyAlignment="1">
      <alignment horizontal="center"/>
    </xf>
    <xf numFmtId="164" fontId="15" fillId="0" borderId="3" xfId="0" applyNumberFormat="1" applyFont="1" applyFill="1" applyBorder="1" applyAlignment="1" applyProtection="1">
      <alignment vertical="center"/>
      <protection/>
    </xf>
    <xf numFmtId="0" fontId="15" fillId="0" borderId="3" xfId="0" applyFont="1" applyBorder="1"/>
    <xf numFmtId="166" fontId="17" fillId="0" borderId="3" xfId="0" applyNumberFormat="1" applyFont="1" applyBorder="1"/>
    <xf numFmtId="3" fontId="6" fillId="0" borderId="1" xfId="0" applyNumberFormat="1" applyFont="1" applyBorder="1" applyAlignment="1">
      <alignment horizontal="right" vertical="center"/>
    </xf>
    <xf numFmtId="9" fontId="15" fillId="0" borderId="1" xfId="0" applyNumberFormat="1" applyFont="1" applyBorder="1" applyAlignment="1">
      <alignment horizontal="center"/>
    </xf>
    <xf numFmtId="9" fontId="15" fillId="0" borderId="1" xfId="0" applyNumberFormat="1" applyFont="1" applyBorder="1" applyAlignment="1">
      <alignment horizontal="center" vertical="center"/>
    </xf>
    <xf numFmtId="3" fontId="6" fillId="5" borderId="13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wrapText="1"/>
    </xf>
    <xf numFmtId="4" fontId="6" fillId="4" borderId="13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wrapText="1"/>
    </xf>
    <xf numFmtId="3" fontId="6" fillId="5" borderId="13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19" fillId="0" borderId="0" xfId="0" applyFont="1" applyAlignment="1">
      <alignment horizontal="left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polana - DZ 3.etapa" xfId="20"/>
    <cellStyle name="Hypertextový odkaz" xfId="21"/>
    <cellStyle name="Použitý hypertextový odkaz" xfId="22"/>
    <cellStyle name="Hypertextový odkaz" xfId="23"/>
    <cellStyle name="Použitý hypertextový odkaz" xfId="24"/>
    <cellStyle name="Hypertextový odkaz" xfId="25"/>
    <cellStyle name="Použitý hypertextový odkaz" xfId="26"/>
    <cellStyle name="Hypertextový odkaz" xfId="27"/>
    <cellStyle name="Použitý hypertextový odkaz" xfId="28"/>
    <cellStyle name="Hypertextový odkaz" xfId="29"/>
    <cellStyle name="Použitý hypertextový odkaz" xfId="30"/>
    <cellStyle name="Hypertextový odkaz" xfId="31"/>
    <cellStyle name="Použitý hypertextový odkaz" xfId="32"/>
    <cellStyle name="Hypertextový odkaz" xfId="33"/>
    <cellStyle name="Použitý hypertextový odkaz" xfId="3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zoomScale="140" zoomScaleNormal="140" zoomScaleSheetLayoutView="140" workbookViewId="0" topLeftCell="A1">
      <selection activeCell="P43" sqref="P43"/>
    </sheetView>
  </sheetViews>
  <sheetFormatPr defaultColWidth="8.8515625" defaultRowHeight="15"/>
  <cols>
    <col min="1" max="1" width="6.8515625" style="0" customWidth="1"/>
    <col min="2" max="2" width="8.7109375" style="0" customWidth="1"/>
    <col min="3" max="3" width="6.421875" style="0" customWidth="1"/>
    <col min="4" max="4" width="79.7109375" style="0" customWidth="1"/>
    <col min="5" max="5" width="4.7109375" style="0" customWidth="1"/>
    <col min="6" max="6" width="13.7109375" style="21" customWidth="1"/>
    <col min="7" max="7" width="10.7109375" style="0" customWidth="1"/>
    <col min="8" max="8" width="14.8515625" style="0" customWidth="1"/>
    <col min="10" max="10" width="0.2890625" style="0" customWidth="1"/>
    <col min="11" max="13" width="8.8515625" style="0" hidden="1" customWidth="1"/>
  </cols>
  <sheetData>
    <row r="1" spans="1:8" ht="18">
      <c r="A1" s="13" t="s">
        <v>18</v>
      </c>
      <c r="B1" s="14"/>
      <c r="C1" s="14"/>
      <c r="D1" s="14"/>
      <c r="E1" s="14"/>
      <c r="F1" s="22"/>
      <c r="G1" s="14"/>
      <c r="H1" s="15"/>
    </row>
    <row r="2" spans="1:9" ht="15">
      <c r="A2" s="16" t="s">
        <v>72</v>
      </c>
      <c r="B2" s="5"/>
      <c r="C2" s="6"/>
      <c r="D2" s="4"/>
      <c r="E2" s="5"/>
      <c r="F2" s="23" t="s">
        <v>2</v>
      </c>
      <c r="G2" s="7"/>
      <c r="H2" s="17"/>
      <c r="I2" s="3"/>
    </row>
    <row r="3" spans="1:9" ht="15.75" thickBot="1">
      <c r="A3" s="16" t="s">
        <v>21</v>
      </c>
      <c r="B3" s="61" t="s">
        <v>25</v>
      </c>
      <c r="C3" s="62"/>
      <c r="D3" s="4"/>
      <c r="E3" s="5"/>
      <c r="F3" s="23"/>
      <c r="G3" s="8" t="s">
        <v>1</v>
      </c>
      <c r="H3" s="17"/>
      <c r="I3" s="3"/>
    </row>
    <row r="4" spans="1:9" ht="19.5">
      <c r="A4" s="43" t="s">
        <v>3</v>
      </c>
      <c r="B4" s="44" t="s">
        <v>4</v>
      </c>
      <c r="C4" s="44" t="s">
        <v>5</v>
      </c>
      <c r="D4" s="44" t="s">
        <v>6</v>
      </c>
      <c r="E4" s="44" t="s">
        <v>0</v>
      </c>
      <c r="F4" s="45" t="s">
        <v>7</v>
      </c>
      <c r="G4" s="44" t="s">
        <v>8</v>
      </c>
      <c r="H4" s="46" t="s">
        <v>9</v>
      </c>
      <c r="I4" s="3"/>
    </row>
    <row r="5" spans="1:9" ht="15">
      <c r="A5" s="29"/>
      <c r="B5" s="9"/>
      <c r="C5" s="10" t="s">
        <v>10</v>
      </c>
      <c r="D5" s="10" t="s">
        <v>11</v>
      </c>
      <c r="E5" s="9"/>
      <c r="F5" s="11"/>
      <c r="G5" s="12"/>
      <c r="H5" s="30"/>
      <c r="I5" s="3"/>
    </row>
    <row r="6" spans="1:11" ht="15" customHeight="1">
      <c r="A6" s="31" t="s">
        <v>38</v>
      </c>
      <c r="B6" s="54" t="s">
        <v>36</v>
      </c>
      <c r="C6" s="63" t="s">
        <v>26</v>
      </c>
      <c r="D6" s="60" t="s">
        <v>27</v>
      </c>
      <c r="E6" s="63" t="s">
        <v>12</v>
      </c>
      <c r="F6" s="83">
        <v>4550</v>
      </c>
      <c r="G6" s="56"/>
      <c r="H6" s="32">
        <f aca="true" t="shared" si="0" ref="H6:H35">F6*G6</f>
        <v>0</v>
      </c>
      <c r="K6" s="1"/>
    </row>
    <row r="7" spans="1:11" ht="15" customHeight="1">
      <c r="A7" s="31" t="s">
        <v>39</v>
      </c>
      <c r="B7" s="54" t="s">
        <v>36</v>
      </c>
      <c r="C7" s="63">
        <v>572123</v>
      </c>
      <c r="D7" s="60" t="s">
        <v>28</v>
      </c>
      <c r="E7" s="63" t="s">
        <v>12</v>
      </c>
      <c r="F7" s="83">
        <v>4550</v>
      </c>
      <c r="G7" s="56"/>
      <c r="H7" s="32">
        <f t="shared" si="0"/>
        <v>0</v>
      </c>
      <c r="K7" s="1"/>
    </row>
    <row r="8" spans="1:11" ht="15" customHeight="1">
      <c r="A8" s="31" t="s">
        <v>40</v>
      </c>
      <c r="B8" s="54" t="s">
        <v>36</v>
      </c>
      <c r="C8" s="63">
        <v>12924</v>
      </c>
      <c r="D8" s="68" t="s">
        <v>60</v>
      </c>
      <c r="E8" s="63" t="s">
        <v>12</v>
      </c>
      <c r="F8" s="87">
        <v>30</v>
      </c>
      <c r="G8" s="56"/>
      <c r="H8" s="32">
        <f t="shared" si="0"/>
        <v>0</v>
      </c>
      <c r="K8" s="1"/>
    </row>
    <row r="9" spans="1:11" ht="15" customHeight="1">
      <c r="A9" s="31" t="s">
        <v>41</v>
      </c>
      <c r="B9" s="54" t="s">
        <v>36</v>
      </c>
      <c r="C9" s="67">
        <v>56933</v>
      </c>
      <c r="D9" s="60" t="s">
        <v>37</v>
      </c>
      <c r="E9" s="63" t="s">
        <v>12</v>
      </c>
      <c r="F9" s="87">
        <v>30</v>
      </c>
      <c r="G9" s="56"/>
      <c r="H9" s="32">
        <f t="shared" si="0"/>
        <v>0</v>
      </c>
      <c r="K9" s="1"/>
    </row>
    <row r="10" spans="1:11" ht="15">
      <c r="A10" s="31" t="s">
        <v>42</v>
      </c>
      <c r="B10" s="54" t="s">
        <v>52</v>
      </c>
      <c r="C10" s="64"/>
      <c r="D10" s="18" t="s">
        <v>65</v>
      </c>
      <c r="E10" s="19" t="s">
        <v>19</v>
      </c>
      <c r="F10" s="83">
        <v>1</v>
      </c>
      <c r="G10" s="56"/>
      <c r="H10" s="32">
        <f t="shared" si="0"/>
        <v>0</v>
      </c>
      <c r="K10" s="1"/>
    </row>
    <row r="11" spans="1:11" ht="15">
      <c r="A11" s="31" t="s">
        <v>43</v>
      </c>
      <c r="B11" s="54" t="s">
        <v>52</v>
      </c>
      <c r="C11" s="64"/>
      <c r="D11" s="60" t="s">
        <v>56</v>
      </c>
      <c r="E11" s="19" t="s">
        <v>19</v>
      </c>
      <c r="F11" s="83">
        <v>1</v>
      </c>
      <c r="G11" s="56"/>
      <c r="H11" s="32">
        <f t="shared" si="0"/>
        <v>0</v>
      </c>
      <c r="K11" s="1"/>
    </row>
    <row r="12" spans="1:11" ht="15">
      <c r="A12" s="31" t="s">
        <v>44</v>
      </c>
      <c r="B12" s="54" t="s">
        <v>52</v>
      </c>
      <c r="C12" s="64"/>
      <c r="D12" s="60" t="s">
        <v>51</v>
      </c>
      <c r="E12" s="19" t="s">
        <v>19</v>
      </c>
      <c r="F12" s="83">
        <v>1</v>
      </c>
      <c r="G12" s="56"/>
      <c r="H12" s="32">
        <f t="shared" si="0"/>
        <v>0</v>
      </c>
      <c r="K12" s="1"/>
    </row>
    <row r="13" spans="1:11" ht="15">
      <c r="A13" s="31" t="s">
        <v>45</v>
      </c>
      <c r="B13" s="54" t="s">
        <v>52</v>
      </c>
      <c r="C13" s="64"/>
      <c r="D13" s="60" t="s">
        <v>22</v>
      </c>
      <c r="E13" s="19" t="s">
        <v>19</v>
      </c>
      <c r="F13" s="83">
        <v>1</v>
      </c>
      <c r="G13" s="56"/>
      <c r="H13" s="32">
        <f t="shared" si="0"/>
        <v>0</v>
      </c>
      <c r="K13" s="1"/>
    </row>
    <row r="14" spans="1:11" ht="15">
      <c r="A14" s="31" t="s">
        <v>46</v>
      </c>
      <c r="B14" s="54" t="s">
        <v>52</v>
      </c>
      <c r="C14" s="64"/>
      <c r="D14" s="60" t="s">
        <v>34</v>
      </c>
      <c r="E14" s="19" t="s">
        <v>19</v>
      </c>
      <c r="F14" s="83">
        <v>3</v>
      </c>
      <c r="G14" s="56"/>
      <c r="H14" s="32">
        <f t="shared" si="0"/>
        <v>0</v>
      </c>
      <c r="K14" s="1"/>
    </row>
    <row r="15" spans="1:11" ht="15">
      <c r="A15" s="31" t="s">
        <v>47</v>
      </c>
      <c r="B15" s="54" t="s">
        <v>52</v>
      </c>
      <c r="C15" s="64"/>
      <c r="D15" s="60" t="s">
        <v>30</v>
      </c>
      <c r="E15" s="19" t="s">
        <v>19</v>
      </c>
      <c r="F15" s="83">
        <v>5</v>
      </c>
      <c r="G15" s="56"/>
      <c r="H15" s="32">
        <f t="shared" si="0"/>
        <v>0</v>
      </c>
      <c r="K15" s="1"/>
    </row>
    <row r="16" spans="1:11" ht="15">
      <c r="A16" s="31" t="s">
        <v>48</v>
      </c>
      <c r="B16" s="54" t="s">
        <v>52</v>
      </c>
      <c r="C16" s="64"/>
      <c r="D16" s="60" t="s">
        <v>29</v>
      </c>
      <c r="E16" s="19" t="s">
        <v>53</v>
      </c>
      <c r="F16" s="83">
        <v>126</v>
      </c>
      <c r="G16" s="56"/>
      <c r="H16" s="32">
        <f t="shared" si="0"/>
        <v>0</v>
      </c>
      <c r="K16" s="1"/>
    </row>
    <row r="17" spans="1:11" ht="15">
      <c r="A17" s="31" t="s">
        <v>62</v>
      </c>
      <c r="B17" s="54" t="s">
        <v>52</v>
      </c>
      <c r="C17" s="67"/>
      <c r="D17" s="60" t="s">
        <v>63</v>
      </c>
      <c r="E17" s="19" t="s">
        <v>19</v>
      </c>
      <c r="F17" s="83">
        <v>3</v>
      </c>
      <c r="G17" s="56"/>
      <c r="H17" s="32">
        <f t="shared" si="0"/>
        <v>0</v>
      </c>
      <c r="K17" s="1"/>
    </row>
    <row r="18" spans="1:11" ht="15">
      <c r="A18" s="31"/>
      <c r="B18" s="54"/>
      <c r="C18" s="64"/>
      <c r="D18" s="26" t="s">
        <v>13</v>
      </c>
      <c r="E18" s="27" t="s">
        <v>14</v>
      </c>
      <c r="F18" s="24"/>
      <c r="G18" s="20"/>
      <c r="H18" s="34">
        <f>SUM(H6:H17)</f>
        <v>0</v>
      </c>
      <c r="K18" s="1"/>
    </row>
    <row r="19" spans="1:11" ht="15">
      <c r="A19" s="31"/>
      <c r="B19" s="54"/>
      <c r="C19" s="64"/>
      <c r="D19" s="28" t="s">
        <v>15</v>
      </c>
      <c r="E19" s="25" t="s">
        <v>16</v>
      </c>
      <c r="F19" s="24"/>
      <c r="G19" s="84">
        <v>0.21</v>
      </c>
      <c r="H19" s="35">
        <f>H18*G19</f>
        <v>0</v>
      </c>
      <c r="K19" s="1"/>
    </row>
    <row r="20" spans="1:11" ht="15.75" thickBot="1">
      <c r="A20" s="31"/>
      <c r="B20" s="54"/>
      <c r="C20" s="64"/>
      <c r="D20" s="38" t="s">
        <v>17</v>
      </c>
      <c r="E20" s="39" t="s">
        <v>14</v>
      </c>
      <c r="F20" s="40"/>
      <c r="G20" s="41"/>
      <c r="H20" s="42">
        <f>H18+H19</f>
        <v>0</v>
      </c>
      <c r="K20" s="1"/>
    </row>
    <row r="21" spans="1:11" ht="15">
      <c r="A21" s="16" t="s">
        <v>23</v>
      </c>
      <c r="B21" s="5"/>
      <c r="C21" s="6"/>
      <c r="D21" s="4"/>
      <c r="E21" s="5"/>
      <c r="F21" s="23" t="s">
        <v>2</v>
      </c>
      <c r="G21" s="7"/>
      <c r="H21" s="17"/>
      <c r="K21" s="1"/>
    </row>
    <row r="22" spans="1:11" ht="15.75" thickBot="1">
      <c r="A22" s="16" t="s">
        <v>21</v>
      </c>
      <c r="B22" s="61" t="s">
        <v>24</v>
      </c>
      <c r="C22" s="62"/>
      <c r="D22" s="4"/>
      <c r="E22" s="5"/>
      <c r="F22" s="23"/>
      <c r="G22" s="8" t="s">
        <v>1</v>
      </c>
      <c r="H22" s="17"/>
      <c r="K22" s="1"/>
    </row>
    <row r="23" spans="1:11" ht="19.5">
      <c r="A23" s="43" t="s">
        <v>3</v>
      </c>
      <c r="B23" s="44" t="s">
        <v>4</v>
      </c>
      <c r="C23" s="44" t="s">
        <v>5</v>
      </c>
      <c r="D23" s="44" t="s">
        <v>6</v>
      </c>
      <c r="E23" s="44" t="s">
        <v>0</v>
      </c>
      <c r="F23" s="45" t="s">
        <v>7</v>
      </c>
      <c r="G23" s="44" t="s">
        <v>8</v>
      </c>
      <c r="H23" s="46" t="s">
        <v>9</v>
      </c>
      <c r="K23" s="1"/>
    </row>
    <row r="24" spans="1:11" ht="15">
      <c r="A24" s="29"/>
      <c r="B24" s="9"/>
      <c r="C24" s="10" t="s">
        <v>10</v>
      </c>
      <c r="D24" s="10" t="s">
        <v>11</v>
      </c>
      <c r="E24" s="9"/>
      <c r="F24" s="11"/>
      <c r="G24" s="12"/>
      <c r="H24" s="30"/>
      <c r="K24" s="1"/>
    </row>
    <row r="25" spans="1:11" ht="24.75">
      <c r="A25" s="31" t="s">
        <v>38</v>
      </c>
      <c r="B25" s="54" t="s">
        <v>52</v>
      </c>
      <c r="C25" s="64"/>
      <c r="D25" s="18" t="s">
        <v>61</v>
      </c>
      <c r="E25" s="19" t="s">
        <v>19</v>
      </c>
      <c r="F25" s="57">
        <v>15</v>
      </c>
      <c r="G25" s="47"/>
      <c r="H25" s="32">
        <f>F25*G25</f>
        <v>0</v>
      </c>
      <c r="K25" s="1"/>
    </row>
    <row r="26" spans="1:11" ht="57">
      <c r="A26" s="31" t="s">
        <v>39</v>
      </c>
      <c r="B26" s="54" t="s">
        <v>52</v>
      </c>
      <c r="C26" s="64"/>
      <c r="D26" s="95" t="s">
        <v>66</v>
      </c>
      <c r="E26" s="94" t="s">
        <v>54</v>
      </c>
      <c r="F26" s="91">
        <v>1</v>
      </c>
      <c r="G26" s="89"/>
      <c r="H26" s="32">
        <f>F26*G26</f>
        <v>0</v>
      </c>
      <c r="K26" s="1"/>
    </row>
    <row r="27" spans="1:11" ht="24">
      <c r="A27" s="31" t="s">
        <v>40</v>
      </c>
      <c r="B27" s="54" t="s">
        <v>52</v>
      </c>
      <c r="C27" s="64"/>
      <c r="D27" s="88" t="s">
        <v>64</v>
      </c>
      <c r="E27" s="94" t="s">
        <v>54</v>
      </c>
      <c r="F27" s="90">
        <v>1</v>
      </c>
      <c r="G27" s="89"/>
      <c r="H27" s="32">
        <f aca="true" t="shared" si="1" ref="H27">F27*G27</f>
        <v>0</v>
      </c>
      <c r="K27" s="1"/>
    </row>
    <row r="28" spans="1:11" ht="15">
      <c r="A28" s="31" t="s">
        <v>41</v>
      </c>
      <c r="B28" s="54" t="s">
        <v>36</v>
      </c>
      <c r="C28" s="55">
        <v>465923</v>
      </c>
      <c r="D28" s="58" t="s">
        <v>49</v>
      </c>
      <c r="E28" s="55" t="s">
        <v>12</v>
      </c>
      <c r="F28" s="86">
        <v>17.5</v>
      </c>
      <c r="G28" s="56"/>
      <c r="H28" s="32">
        <f aca="true" t="shared" si="2" ref="H28:H32">F28*G28</f>
        <v>0</v>
      </c>
      <c r="K28" s="1"/>
    </row>
    <row r="29" spans="1:11" ht="15">
      <c r="A29" s="31" t="s">
        <v>42</v>
      </c>
      <c r="B29" s="54" t="s">
        <v>52</v>
      </c>
      <c r="C29" s="55"/>
      <c r="D29" s="58" t="s">
        <v>55</v>
      </c>
      <c r="E29" s="55" t="s">
        <v>54</v>
      </c>
      <c r="F29" s="86">
        <v>1</v>
      </c>
      <c r="G29" s="56"/>
      <c r="H29" s="32">
        <f t="shared" si="2"/>
        <v>0</v>
      </c>
      <c r="K29" s="1"/>
    </row>
    <row r="30" spans="1:11" ht="15">
      <c r="A30" s="31" t="s">
        <v>43</v>
      </c>
      <c r="B30" s="54" t="s">
        <v>52</v>
      </c>
      <c r="C30" s="55"/>
      <c r="D30" s="58" t="s">
        <v>57</v>
      </c>
      <c r="E30" s="55" t="s">
        <v>19</v>
      </c>
      <c r="F30" s="86">
        <v>13</v>
      </c>
      <c r="G30" s="56"/>
      <c r="H30" s="32">
        <f t="shared" si="2"/>
        <v>0</v>
      </c>
      <c r="K30" s="1"/>
    </row>
    <row r="31" spans="1:11" ht="24">
      <c r="A31" s="31" t="s">
        <v>44</v>
      </c>
      <c r="B31" s="54" t="s">
        <v>52</v>
      </c>
      <c r="C31" s="55"/>
      <c r="D31" s="92" t="s">
        <v>59</v>
      </c>
      <c r="E31" s="94" t="s">
        <v>12</v>
      </c>
      <c r="F31" s="93">
        <v>1</v>
      </c>
      <c r="G31" s="89"/>
      <c r="H31" s="32">
        <f t="shared" si="2"/>
        <v>0</v>
      </c>
      <c r="K31" s="1"/>
    </row>
    <row r="32" spans="1:11" ht="15">
      <c r="A32" s="31" t="s">
        <v>45</v>
      </c>
      <c r="B32" s="54" t="s">
        <v>52</v>
      </c>
      <c r="C32" s="55"/>
      <c r="D32" s="58" t="s">
        <v>58</v>
      </c>
      <c r="E32" s="55" t="s">
        <v>19</v>
      </c>
      <c r="F32" s="86">
        <v>1</v>
      </c>
      <c r="G32" s="56"/>
      <c r="H32" s="32">
        <f t="shared" si="2"/>
        <v>0</v>
      </c>
      <c r="K32" s="1"/>
    </row>
    <row r="33" spans="1:11" ht="15">
      <c r="A33" s="31" t="s">
        <v>46</v>
      </c>
      <c r="B33" s="54" t="s">
        <v>52</v>
      </c>
      <c r="C33" s="64"/>
      <c r="D33" s="58" t="s">
        <v>35</v>
      </c>
      <c r="E33" s="55" t="s">
        <v>19</v>
      </c>
      <c r="F33" s="86">
        <v>36</v>
      </c>
      <c r="G33" s="56"/>
      <c r="H33" s="32">
        <f t="shared" si="0"/>
        <v>0</v>
      </c>
      <c r="K33" s="1"/>
    </row>
    <row r="34" spans="1:11" ht="15">
      <c r="A34" s="31" t="s">
        <v>47</v>
      </c>
      <c r="B34" s="54" t="s">
        <v>52</v>
      </c>
      <c r="C34" s="64"/>
      <c r="D34" s="58" t="s">
        <v>50</v>
      </c>
      <c r="E34" s="55" t="s">
        <v>19</v>
      </c>
      <c r="F34" s="57">
        <v>2</v>
      </c>
      <c r="G34" s="56"/>
      <c r="H34" s="32">
        <f t="shared" si="0"/>
        <v>0</v>
      </c>
      <c r="K34" s="1"/>
    </row>
    <row r="35" spans="1:11" ht="15">
      <c r="A35" s="31" t="s">
        <v>48</v>
      </c>
      <c r="B35" s="54" t="s">
        <v>52</v>
      </c>
      <c r="C35" s="64"/>
      <c r="D35" s="60" t="s">
        <v>63</v>
      </c>
      <c r="E35" s="55" t="s">
        <v>19</v>
      </c>
      <c r="F35" s="57">
        <v>2</v>
      </c>
      <c r="G35" s="56"/>
      <c r="H35" s="32">
        <f t="shared" si="0"/>
        <v>0</v>
      </c>
      <c r="K35" s="1"/>
    </row>
    <row r="36" spans="1:8" ht="15">
      <c r="A36" s="33"/>
      <c r="B36" s="2"/>
      <c r="C36" s="65"/>
      <c r="D36" s="26" t="s">
        <v>13</v>
      </c>
      <c r="E36" s="27" t="s">
        <v>14</v>
      </c>
      <c r="F36" s="24"/>
      <c r="G36" s="20"/>
      <c r="H36" s="34">
        <f>SUM(H25:H35)</f>
        <v>0</v>
      </c>
    </row>
    <row r="37" spans="1:8" ht="15">
      <c r="A37" s="33"/>
      <c r="B37" s="2"/>
      <c r="C37" s="65"/>
      <c r="D37" s="28" t="s">
        <v>15</v>
      </c>
      <c r="E37" s="25" t="s">
        <v>16</v>
      </c>
      <c r="F37" s="24"/>
      <c r="G37" s="84">
        <v>0.21</v>
      </c>
      <c r="H37" s="35">
        <f>H36*G37</f>
        <v>0</v>
      </c>
    </row>
    <row r="38" spans="1:8" ht="15.75" thickBot="1">
      <c r="A38" s="36"/>
      <c r="B38" s="37"/>
      <c r="C38" s="66"/>
      <c r="D38" s="38" t="s">
        <v>17</v>
      </c>
      <c r="E38" s="73" t="s">
        <v>14</v>
      </c>
      <c r="F38" s="40"/>
      <c r="G38" s="41"/>
      <c r="H38" s="42">
        <f>H36+H37</f>
        <v>0</v>
      </c>
    </row>
    <row r="39" spans="1:8" ht="15">
      <c r="A39" s="16" t="s">
        <v>67</v>
      </c>
      <c r="B39" s="5"/>
      <c r="C39" s="6"/>
      <c r="D39" s="4"/>
      <c r="E39" s="5"/>
      <c r="F39" s="23" t="s">
        <v>2</v>
      </c>
      <c r="G39" s="7"/>
      <c r="H39" s="17"/>
    </row>
    <row r="40" spans="1:8" ht="15.75" thickBot="1">
      <c r="A40" s="16" t="s">
        <v>21</v>
      </c>
      <c r="B40" s="61" t="s">
        <v>25</v>
      </c>
      <c r="C40" s="62"/>
      <c r="D40" s="4"/>
      <c r="E40" s="5"/>
      <c r="F40" s="23"/>
      <c r="G40" s="8" t="s">
        <v>1</v>
      </c>
      <c r="H40" s="17"/>
    </row>
    <row r="41" spans="1:8" ht="19.5">
      <c r="A41" s="43" t="s">
        <v>3</v>
      </c>
      <c r="B41" s="44" t="s">
        <v>4</v>
      </c>
      <c r="C41" s="44" t="s">
        <v>5</v>
      </c>
      <c r="D41" s="44" t="s">
        <v>6</v>
      </c>
      <c r="E41" s="44" t="s">
        <v>0</v>
      </c>
      <c r="F41" s="45" t="s">
        <v>7</v>
      </c>
      <c r="G41" s="44" t="s">
        <v>8</v>
      </c>
      <c r="H41" s="46" t="s">
        <v>9</v>
      </c>
    </row>
    <row r="42" spans="1:8" ht="15">
      <c r="A42" s="29"/>
      <c r="B42" s="9"/>
      <c r="C42" s="10" t="s">
        <v>10</v>
      </c>
      <c r="D42" s="10" t="s">
        <v>11</v>
      </c>
      <c r="E42" s="9"/>
      <c r="F42" s="11"/>
      <c r="G42" s="12"/>
      <c r="H42" s="30"/>
    </row>
    <row r="43" spans="1:8" ht="15">
      <c r="A43" s="31">
        <v>1</v>
      </c>
      <c r="B43" s="54" t="s">
        <v>36</v>
      </c>
      <c r="C43" s="64" t="s">
        <v>68</v>
      </c>
      <c r="D43" s="58" t="s">
        <v>69</v>
      </c>
      <c r="E43" s="55" t="s">
        <v>12</v>
      </c>
      <c r="F43" s="57">
        <v>11</v>
      </c>
      <c r="G43" s="56"/>
      <c r="H43" s="32">
        <f>F43*G43</f>
        <v>0</v>
      </c>
    </row>
    <row r="44" spans="1:8" ht="15">
      <c r="A44" s="31">
        <v>2</v>
      </c>
      <c r="B44" s="54" t="s">
        <v>52</v>
      </c>
      <c r="C44" s="64"/>
      <c r="D44" s="58" t="s">
        <v>71</v>
      </c>
      <c r="E44" s="55" t="s">
        <v>19</v>
      </c>
      <c r="F44" s="57">
        <v>1</v>
      </c>
      <c r="G44" s="56"/>
      <c r="H44" s="32">
        <f>F44*G44</f>
        <v>0</v>
      </c>
    </row>
    <row r="45" spans="1:8" ht="15">
      <c r="A45" s="33"/>
      <c r="B45" s="2"/>
      <c r="C45" s="65"/>
      <c r="D45" s="26" t="s">
        <v>13</v>
      </c>
      <c r="E45" s="27" t="s">
        <v>14</v>
      </c>
      <c r="F45" s="24"/>
      <c r="G45" s="20"/>
      <c r="H45" s="34">
        <f>H43+H44</f>
        <v>0</v>
      </c>
    </row>
    <row r="46" spans="1:8" ht="15">
      <c r="A46" s="33"/>
      <c r="B46" s="2"/>
      <c r="C46" s="65"/>
      <c r="D46" s="28" t="s">
        <v>15</v>
      </c>
      <c r="E46" s="25" t="s">
        <v>16</v>
      </c>
      <c r="F46" s="24"/>
      <c r="G46" s="84">
        <v>0.21</v>
      </c>
      <c r="H46" s="35">
        <f>H45*G46</f>
        <v>0</v>
      </c>
    </row>
    <row r="47" spans="1:8" ht="15.75" thickBot="1">
      <c r="A47" s="36"/>
      <c r="B47" s="37"/>
      <c r="C47" s="66"/>
      <c r="D47" s="38" t="s">
        <v>17</v>
      </c>
      <c r="E47" s="73" t="s">
        <v>14</v>
      </c>
      <c r="F47" s="40"/>
      <c r="G47" s="41"/>
      <c r="H47" s="42">
        <f>H45+H46</f>
        <v>0</v>
      </c>
    </row>
    <row r="48" spans="1:8" ht="15">
      <c r="A48" s="75"/>
      <c r="B48" s="76"/>
      <c r="C48" s="77"/>
      <c r="D48" s="78" t="s">
        <v>70</v>
      </c>
      <c r="E48" s="79"/>
      <c r="F48" s="80"/>
      <c r="G48" s="81"/>
      <c r="H48" s="82"/>
    </row>
    <row r="49" spans="1:8" ht="15">
      <c r="A49" s="2"/>
      <c r="B49" s="2"/>
      <c r="C49" s="65"/>
      <c r="D49" s="69" t="s">
        <v>31</v>
      </c>
      <c r="E49" s="27" t="s">
        <v>14</v>
      </c>
      <c r="F49" s="24"/>
      <c r="G49" s="71"/>
      <c r="H49" s="72">
        <f>H18+H36+H45</f>
        <v>0</v>
      </c>
    </row>
    <row r="50" spans="1:8" ht="15">
      <c r="A50" s="2"/>
      <c r="B50" s="2"/>
      <c r="C50" s="65"/>
      <c r="D50" s="74" t="s">
        <v>32</v>
      </c>
      <c r="E50" s="25" t="s">
        <v>16</v>
      </c>
      <c r="F50" s="24"/>
      <c r="G50" s="85">
        <v>0.21</v>
      </c>
      <c r="H50" s="72">
        <f>H49*G50</f>
        <v>0</v>
      </c>
    </row>
    <row r="51" spans="1:8" ht="15">
      <c r="A51" s="2"/>
      <c r="B51" s="2"/>
      <c r="C51" s="65"/>
      <c r="D51" s="69" t="s">
        <v>33</v>
      </c>
      <c r="E51" s="70" t="s">
        <v>14</v>
      </c>
      <c r="F51" s="24"/>
      <c r="G51" s="71"/>
      <c r="H51" s="72">
        <f>H49+H50</f>
        <v>0</v>
      </c>
    </row>
    <row r="52" spans="1:8" ht="15">
      <c r="A52" s="48"/>
      <c r="B52" s="48"/>
      <c r="C52" s="48"/>
      <c r="D52" s="49" t="s">
        <v>20</v>
      </c>
      <c r="E52" s="50"/>
      <c r="F52" s="51"/>
      <c r="G52" s="52"/>
      <c r="H52" s="53"/>
    </row>
    <row r="53" spans="4:8" ht="25.15" customHeight="1">
      <c r="D53" s="96"/>
      <c r="E53" s="96"/>
      <c r="F53" s="96"/>
      <c r="G53" s="96"/>
      <c r="H53" s="96"/>
    </row>
    <row r="54" ht="15">
      <c r="D54" s="59"/>
    </row>
  </sheetData>
  <mergeCells count="1">
    <mergeCell ref="D53:H53"/>
  </mergeCells>
  <printOptions/>
  <pageMargins left="0.7" right="0.7" top="0.75" bottom="0.75" header="0.3" footer="0.3"/>
  <pageSetup fitToHeight="1" fitToWidth="1" horizontalDpi="600" verticalDpi="6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2017-10-31T15:34:24Z</cp:lastPrinted>
  <dcterms:created xsi:type="dcterms:W3CDTF">2006-09-16T00:00:00Z</dcterms:created>
  <dcterms:modified xsi:type="dcterms:W3CDTF">2022-08-17T13:43:59Z</dcterms:modified>
  <cp:category/>
  <cp:version/>
  <cp:contentType/>
  <cp:contentStatus/>
</cp:coreProperties>
</file>