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ofrk\OneDrive - Gymnázium Mnichovo Hradiště\==Z_DELLU==\===MOJE FIRMA OD 1.12.2014===\DMK\sestra-pacient-VR-2022\"/>
    </mc:Choice>
  </mc:AlternateContent>
  <xr:revisionPtr revIDLastSave="145" documentId="13_ncr:1_{445B9E68-4544-43C5-9A3B-70E50689E922}" xr6:coauthVersionLast="45" xr6:coauthVersionMax="47" xr10:uidLastSave="{C35629AA-EF58-4F2F-B3CC-83F3968217D4}"/>
  <bookViews>
    <workbookView xWindow="780" yWindow="-108" windowWidth="22368" windowHeight="13176" activeTab="5" xr2:uid="{00000000-000D-0000-FFFF-FFFF00000000}"/>
  </bookViews>
  <sheets>
    <sheet name="REKAPITULACE " sheetId="9" r:id="rId1"/>
    <sheet name="PŘÍZEMÍ " sheetId="10" r:id="rId2"/>
    <sheet name="1.PATRO" sheetId="11" r:id="rId3"/>
    <sheet name="2.PATRO" sheetId="12" r:id="rId4"/>
    <sheet name="Záruční servis" sheetId="13" r:id="rId5"/>
    <sheet name="Pozáruční servis" sheetId="1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2" l="1"/>
  <c r="H14" i="12"/>
  <c r="H15" i="12"/>
  <c r="H16" i="12"/>
  <c r="H17" i="12"/>
  <c r="H24" i="12"/>
  <c r="F24" i="12"/>
  <c r="H23" i="12"/>
  <c r="F23" i="12"/>
  <c r="H22" i="12"/>
  <c r="F22" i="12"/>
  <c r="H21" i="12"/>
  <c r="F21" i="12"/>
  <c r="H20" i="12"/>
  <c r="F20" i="12"/>
  <c r="H19" i="12"/>
  <c r="F19" i="12"/>
  <c r="H18" i="12"/>
  <c r="F18" i="12"/>
  <c r="H13" i="10"/>
  <c r="H14" i="10"/>
  <c r="H13" i="11"/>
  <c r="H14" i="11"/>
  <c r="H24" i="11"/>
  <c r="F24" i="11"/>
  <c r="H23" i="11"/>
  <c r="F23" i="11"/>
  <c r="H22" i="11"/>
  <c r="F22" i="11"/>
  <c r="H21" i="11"/>
  <c r="F21" i="11"/>
  <c r="H20" i="11"/>
  <c r="F20" i="11"/>
  <c r="H19" i="11"/>
  <c r="F19" i="11"/>
  <c r="H18" i="11"/>
  <c r="F18" i="11"/>
  <c r="H18" i="10"/>
  <c r="H19" i="10"/>
  <c r="H20" i="10"/>
  <c r="H21" i="10"/>
  <c r="H22" i="10"/>
  <c r="H23" i="10"/>
  <c r="H24" i="10"/>
  <c r="F18" i="10"/>
  <c r="F19" i="10"/>
  <c r="F20" i="10"/>
  <c r="F21" i="10"/>
  <c r="F22" i="10"/>
  <c r="F23" i="10"/>
  <c r="F24" i="10"/>
  <c r="G9" i="15"/>
  <c r="G8" i="15"/>
  <c r="F8" i="10"/>
  <c r="I8" i="13"/>
  <c r="I7" i="13"/>
  <c r="I9" i="13" l="1"/>
  <c r="I15" i="13" s="1"/>
  <c r="G10" i="15"/>
  <c r="G16" i="15" s="1"/>
  <c r="H36" i="11"/>
  <c r="H35" i="12"/>
  <c r="H11" i="12"/>
  <c r="F11" i="12"/>
  <c r="H36" i="12"/>
  <c r="H34" i="12"/>
  <c r="H33" i="12"/>
  <c r="H32" i="12"/>
  <c r="H31" i="12"/>
  <c r="H30" i="12"/>
  <c r="H29" i="12"/>
  <c r="H28" i="12"/>
  <c r="F17" i="12"/>
  <c r="F16" i="12"/>
  <c r="F15" i="12"/>
  <c r="F14" i="12"/>
  <c r="H13" i="12"/>
  <c r="F13" i="12"/>
  <c r="H12" i="12"/>
  <c r="F12" i="12"/>
  <c r="H10" i="12"/>
  <c r="F10" i="12"/>
  <c r="H9" i="12"/>
  <c r="F9" i="12"/>
  <c r="H8" i="12"/>
  <c r="F8" i="12"/>
  <c r="F7" i="12"/>
  <c r="F17" i="11"/>
  <c r="H17" i="11"/>
  <c r="H35" i="11"/>
  <c r="H34" i="11"/>
  <c r="H33" i="11"/>
  <c r="H32" i="11"/>
  <c r="H31" i="11"/>
  <c r="H30" i="11"/>
  <c r="H29" i="11"/>
  <c r="H28" i="11"/>
  <c r="H16" i="11"/>
  <c r="F16" i="11"/>
  <c r="H15" i="11"/>
  <c r="F15" i="11"/>
  <c r="F14" i="11"/>
  <c r="F13" i="11"/>
  <c r="H12" i="11"/>
  <c r="F12" i="11"/>
  <c r="H11" i="11"/>
  <c r="F11" i="11"/>
  <c r="H10" i="11"/>
  <c r="F10" i="11"/>
  <c r="H9" i="11"/>
  <c r="F9" i="11"/>
  <c r="H8" i="11"/>
  <c r="F8" i="11"/>
  <c r="F7" i="11"/>
  <c r="H36" i="10"/>
  <c r="H35" i="10"/>
  <c r="H34" i="10"/>
  <c r="H33" i="10"/>
  <c r="H32" i="10"/>
  <c r="H31" i="10"/>
  <c r="H30" i="10"/>
  <c r="H29" i="10"/>
  <c r="H28" i="10"/>
  <c r="H17" i="10"/>
  <c r="F17" i="10"/>
  <c r="H16" i="10"/>
  <c r="F16" i="10"/>
  <c r="H15" i="10"/>
  <c r="F15" i="10"/>
  <c r="F14" i="10"/>
  <c r="F13" i="10"/>
  <c r="H12" i="10"/>
  <c r="F12" i="10"/>
  <c r="H11" i="10"/>
  <c r="F11" i="10"/>
  <c r="H10" i="10"/>
  <c r="F10" i="10"/>
  <c r="H9" i="10"/>
  <c r="F9" i="10"/>
  <c r="H8" i="10"/>
  <c r="F7" i="10"/>
  <c r="F25" i="10" l="1"/>
  <c r="F25" i="12"/>
  <c r="H25" i="12"/>
  <c r="H37" i="12"/>
  <c r="H37" i="11"/>
  <c r="F25" i="11"/>
  <c r="H25" i="11"/>
  <c r="H25" i="10"/>
  <c r="H37" i="10"/>
  <c r="H41" i="10" l="1"/>
  <c r="H40" i="12"/>
  <c r="H40" i="11"/>
  <c r="C27" i="9" l="1"/>
  <c r="C28" i="9" s="1"/>
  <c r="C29" i="9" s="1"/>
</calcChain>
</file>

<file path=xl/sharedStrings.xml><?xml version="1.0" encoding="utf-8"?>
<sst xmlns="http://schemas.openxmlformats.org/spreadsheetml/2006/main" count="262" uniqueCount="70">
  <si>
    <t>Součty:</t>
  </si>
  <si>
    <t>Název</t>
  </si>
  <si>
    <t>Označení</t>
  </si>
  <si>
    <t>materiál</t>
  </si>
  <si>
    <t>montáž</t>
  </si>
  <si>
    <t>cena/ks</t>
  </si>
  <si>
    <t>celkem</t>
  </si>
  <si>
    <t>Množství</t>
  </si>
  <si>
    <t>Rekapitulace:</t>
  </si>
  <si>
    <t>Dodávky a montáže celkem - cena bez DPH:</t>
  </si>
  <si>
    <t>Tlačítko nouzového volání</t>
  </si>
  <si>
    <t>Svítidlo signalizační LED</t>
  </si>
  <si>
    <t>Táhlo a tlačítko nouzového volání</t>
  </si>
  <si>
    <t>Kontrola vedení</t>
  </si>
  <si>
    <t>Kontrolní provoz, zaškolení, vedlejší výdaje</t>
  </si>
  <si>
    <t>Tlačítko rušení volání</t>
  </si>
  <si>
    <t>Instalace a konfigurace systému</t>
  </si>
  <si>
    <t>ks</t>
  </si>
  <si>
    <t>hod</t>
  </si>
  <si>
    <t>Táhlo nouzového volání</t>
  </si>
  <si>
    <t>Doprava</t>
  </si>
  <si>
    <t>km</t>
  </si>
  <si>
    <t>MJ</t>
  </si>
  <si>
    <t>Oživení, konfigurace a ostatní rozpočtové náklady</t>
  </si>
  <si>
    <t>Kontrolní dny</t>
  </si>
  <si>
    <t>Ekologická likvidace odpadu</t>
  </si>
  <si>
    <t>x</t>
  </si>
  <si>
    <t>x - nevyplňovat takto vyznačené pole</t>
  </si>
  <si>
    <t xml:space="preserve">Požaduje: </t>
  </si>
  <si>
    <t>Kabel vytrhávací - částečně kroucený</t>
  </si>
  <si>
    <t>REKAPITULACE</t>
  </si>
  <si>
    <r>
      <rPr>
        <b/>
        <sz val="14"/>
        <rFont val="Arial CE"/>
        <charset val="238"/>
      </rPr>
      <t>Zastoupený:</t>
    </r>
    <r>
      <rPr>
        <sz val="14"/>
        <rFont val="Arial CE"/>
        <charset val="238"/>
      </rPr>
      <t xml:space="preserve"> </t>
    </r>
  </si>
  <si>
    <t>Rekapitulace nabídky:</t>
  </si>
  <si>
    <t>Oddělení:</t>
  </si>
  <si>
    <t>Cena bez DPH:</t>
  </si>
  <si>
    <t>Cena celkem - cena bez DPH:</t>
  </si>
  <si>
    <t>Cena celkem s DPH</t>
  </si>
  <si>
    <t>PŮDORYS - PŘÍZEMÍ</t>
  </si>
  <si>
    <t xml:space="preserve">PŮDORYS - 1.PATRO </t>
  </si>
  <si>
    <t xml:space="preserve">PŮDORYS - 2.PATRO </t>
  </si>
  <si>
    <t>Servisní hodiny</t>
  </si>
  <si>
    <t>Hod</t>
  </si>
  <si>
    <t>Součty</t>
  </si>
  <si>
    <t xml:space="preserve">                                                                                                              Objekt:Mnichovo Hradiště, Domov Modrý Kámen, Pozáruční servis</t>
  </si>
  <si>
    <t xml:space="preserve">                                                                                                                Objekt:Mnichovo Hradiště, Domov Modrý Kámen, Záruční servis</t>
  </si>
  <si>
    <t xml:space="preserve">                                                                                                                       Objekt:Mnichovo Hradiště, Domov Modrý Kámen, 2. patro</t>
  </si>
  <si>
    <t xml:space="preserve">                                                                                                                Objekt:Mnichovo Hradiště, Domov Modrý Kámen, 1. patro</t>
  </si>
  <si>
    <t>Ceny jsou uvedeny v cenové relaci roku 2022 v Kč.  Ceny jednotlivých výrobků se zakládají na interním ceníku firmy, zabývající se výrobou komunikačního zařízení.  Ceny za montáže vycházejí z jednotlivých cen jednotlivých výrobků. Vzhledem k tomu, že ceny byly převzaty z interní cenové soustavy, nelze uvést kódy k jednotlivým položkám v ceníku.</t>
  </si>
  <si>
    <t>Pozáruční servis</t>
  </si>
  <si>
    <t>Minimálně po dobu 5 let od uvedení do provozu</t>
  </si>
  <si>
    <t>Záruční servis</t>
  </si>
  <si>
    <r>
      <rPr>
        <b/>
        <sz val="14"/>
        <rFont val="Arial CE"/>
        <charset val="238"/>
      </rPr>
      <t>Dodavatel:</t>
    </r>
    <r>
      <rPr>
        <sz val="14"/>
        <rFont val="Arial CE"/>
        <charset val="238"/>
      </rPr>
      <t xml:space="preserve"> </t>
    </r>
  </si>
  <si>
    <t>Název zakázky:    VÝMĚNA KOMUNIKAČNÍHO SYSTÉMU SESTRA – KLIENT V OBJEKTU DOMOV MODRÝ KÁMEN</t>
  </si>
  <si>
    <r>
      <rPr>
        <b/>
        <sz val="14"/>
        <rFont val="Arial CE"/>
        <charset val="238"/>
      </rPr>
      <t>Zadavatel:</t>
    </r>
    <r>
      <rPr>
        <sz val="14"/>
        <rFont val="Arial CE"/>
        <charset val="238"/>
      </rPr>
      <t xml:space="preserve"> Domov Modrý kámen, poskytovatel sociálních služeb</t>
    </r>
  </si>
  <si>
    <t>Orientační směrové svítidlo LED</t>
  </si>
  <si>
    <t>Sluchátko klienta - Diskrétní a hlasité hovorové spojení sestra - klient.</t>
  </si>
  <si>
    <t>Ostatní potřebné položky pro řádnou funkčnost systému - doplní dodavatel</t>
  </si>
  <si>
    <t>Výkaz výměr - Domov Modrý kámen, poskytovatel sociálních služeb</t>
  </si>
  <si>
    <t>DPH 15%:</t>
  </si>
  <si>
    <r>
      <t xml:space="preserve">Hlavní terminál, </t>
    </r>
    <r>
      <rPr>
        <sz val="8"/>
        <rFont val="Arial"/>
        <family val="2"/>
        <charset val="238"/>
      </rPr>
      <t>vč. příslušenství</t>
    </r>
    <r>
      <rPr>
        <sz val="9"/>
        <rFont val="Arial"/>
        <family val="2"/>
        <charset val="238"/>
      </rPr>
      <t xml:space="preserve"> </t>
    </r>
    <r>
      <rPr>
        <i/>
        <sz val="8"/>
        <color indexed="23"/>
        <rFont val="Arial"/>
        <family val="2"/>
        <charset val="238"/>
      </rPr>
      <t>(Touch screen monitor min. 10", hlasitá a diskrétní komunikace, identifikace volajícího včetně jména klienta, poslech radiových stanic na hlavním terminálu, ve spojení s  kamerou zobrazení online přenosu od vchodu na oddělení)</t>
    </r>
  </si>
  <si>
    <r>
      <t xml:space="preserve">Hlavní terminál, </t>
    </r>
    <r>
      <rPr>
        <sz val="8"/>
        <rFont val="Arial"/>
        <family val="2"/>
        <charset val="238"/>
      </rPr>
      <t>vč. příslušenství</t>
    </r>
    <r>
      <rPr>
        <sz val="9"/>
        <rFont val="Arial"/>
        <family val="2"/>
        <charset val="238"/>
      </rPr>
      <t xml:space="preserve"> </t>
    </r>
    <r>
      <rPr>
        <i/>
        <sz val="8"/>
        <color indexed="23"/>
        <rFont val="Arial"/>
        <family val="2"/>
        <charset val="238"/>
      </rPr>
      <t>(Touch screen monitor min. 10", hlasitá a diskrétní komunikace, identifikace volajícího včetně jména klienta, poslech radiových stanic na hlavním terminálu, ve spojení s kamerou zobrazení online přenosu od vchodu na oddělení)</t>
    </r>
  </si>
  <si>
    <t>Úklid staveniště/pracoviště</t>
  </si>
  <si>
    <r>
      <t xml:space="preserve">Pokojový terminál hovorový (přihlášení sestry)
</t>
    </r>
    <r>
      <rPr>
        <i/>
        <sz val="8"/>
        <color indexed="23"/>
        <rFont val="Arial"/>
        <family val="2"/>
        <charset val="238"/>
      </rPr>
      <t>(hovorové spojení s hlavním terminálem, příjem hovorového volání od lůžka klienta, centrální hlášení přenos hlasové informace - nucený poslech)</t>
    </r>
  </si>
  <si>
    <r>
      <t xml:space="preserve">Zásuvka klienta s držákem a reproduktorem
</t>
    </r>
    <r>
      <rPr>
        <i/>
        <sz val="8"/>
        <color indexed="23"/>
        <rFont val="Arial"/>
        <family val="2"/>
        <charset val="238"/>
      </rPr>
      <t>(přenos hlasitého hovorového spojení sestra - klient, přenos hlasité reprodukce rádia a centrální hlašení vždy v případě, je - li koncový prvek zavěšen v držáku)</t>
    </r>
  </si>
  <si>
    <t xml:space="preserve">Reakční čas (čas od nahlášení do začátku řešení požadavku) </t>
  </si>
  <si>
    <t>Reakční čas  víkend/svátek</t>
  </si>
  <si>
    <t>Vypracování PD skutečného provedení díla</t>
  </si>
  <si>
    <t>Koordinace stavby/díla</t>
  </si>
  <si>
    <t>Servis u zadavatele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</si>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</sst>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.0??;\-\ #,##0.0??;&quot;–&quot;???;_(@_)"/>
    <numFmt numFmtId="165" formatCode="_(#,##0.00_);[Red]\-\ #,##0.00_);&quot;–&quot;??;_(@_)"/>
    <numFmt numFmtId="166" formatCode="_(#,##0_);[Red]\-\ #,##0_);&quot;–&quot;??;_(@_)"/>
    <numFmt numFmtId="167" formatCode="#,##0.00\ &quot;Kč&quot;"/>
    <numFmt numFmtId="168" formatCode="#,##0.00\ [$€-1]"/>
  </numFmts>
  <fonts count="2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10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 CE"/>
      <family val="2"/>
      <charset val="238"/>
    </font>
    <font>
      <i/>
      <sz val="8"/>
      <color indexed="23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 CE"/>
      <family val="2"/>
      <charset val="238"/>
    </font>
    <font>
      <sz val="9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color theme="0" tint="-0.249977111117893"/>
      <name val="Arial CE"/>
      <charset val="238"/>
    </font>
    <font>
      <b/>
      <sz val="9"/>
      <color theme="0"/>
      <name val="Arial"/>
      <family val="2"/>
      <charset val="238"/>
    </font>
    <font>
      <b/>
      <sz val="9"/>
      <color theme="0"/>
      <name val="Arial CE"/>
      <charset val="238"/>
    </font>
    <font>
      <b/>
      <sz val="18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5" fillId="0" borderId="0" xfId="0" applyFont="1"/>
    <xf numFmtId="0" fontId="1" fillId="0" borderId="0" xfId="0" applyFont="1"/>
    <xf numFmtId="49" fontId="8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center" vertical="top"/>
    </xf>
    <xf numFmtId="165" fontId="8" fillId="0" borderId="0" xfId="0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  <xf numFmtId="0" fontId="0" fillId="0" borderId="0" xfId="0" applyFill="1"/>
    <xf numFmtId="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 vertical="top" wrapText="1"/>
    </xf>
    <xf numFmtId="49" fontId="11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horizontal="center" vertical="top"/>
    </xf>
    <xf numFmtId="165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right" vertical="top"/>
    </xf>
    <xf numFmtId="0" fontId="9" fillId="0" borderId="0" xfId="0" applyFont="1"/>
    <xf numFmtId="49" fontId="7" fillId="0" borderId="0" xfId="0" applyNumberFormat="1" applyFont="1" applyFill="1" applyAlignment="1">
      <alignment horizontal="left" vertical="top"/>
    </xf>
    <xf numFmtId="167" fontId="2" fillId="0" borderId="0" xfId="0" applyNumberFormat="1" applyFont="1" applyAlignment="1">
      <alignment vertical="center"/>
    </xf>
    <xf numFmtId="168" fontId="13" fillId="0" borderId="0" xfId="0" applyNumberFormat="1" applyFont="1" applyAlignment="1"/>
    <xf numFmtId="168" fontId="13" fillId="0" borderId="0" xfId="0" applyNumberFormat="1" applyFont="1" applyFill="1" applyAlignment="1"/>
    <xf numFmtId="0" fontId="1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Border="1" applyAlignment="1"/>
    <xf numFmtId="164" fontId="8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49" fontId="2" fillId="0" borderId="9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24" xfId="0" applyFill="1" applyBorder="1"/>
    <xf numFmtId="168" fontId="13" fillId="0" borderId="24" xfId="0" applyNumberFormat="1" applyFont="1" applyFill="1" applyBorder="1" applyAlignment="1"/>
    <xf numFmtId="0" fontId="17" fillId="0" borderId="24" xfId="0" applyFont="1" applyFill="1" applyBorder="1" applyAlignment="1">
      <alignment horizontal="center" vertical="center"/>
    </xf>
    <xf numFmtId="0" fontId="5" fillId="0" borderId="24" xfId="0" applyFont="1" applyFill="1" applyBorder="1"/>
    <xf numFmtId="0" fontId="0" fillId="0" borderId="0" xfId="0" applyBorder="1"/>
    <xf numFmtId="49" fontId="11" fillId="0" borderId="0" xfId="0" applyNumberFormat="1" applyFont="1" applyAlignment="1">
      <alignment horizontal="left" vertical="top" wrapText="1"/>
    </xf>
    <xf numFmtId="0" fontId="0" fillId="0" borderId="0" xfId="0"/>
    <xf numFmtId="49" fontId="11" fillId="0" borderId="0" xfId="0" applyNumberFormat="1" applyFont="1" applyAlignment="1">
      <alignment horizontal="left" vertical="top" wrapText="1"/>
    </xf>
    <xf numFmtId="0" fontId="0" fillId="0" borderId="0" xfId="0"/>
    <xf numFmtId="0" fontId="21" fillId="0" borderId="11" xfId="0" applyFont="1" applyBorder="1" applyAlignment="1">
      <alignment vertical="center"/>
    </xf>
    <xf numFmtId="167" fontId="23" fillId="0" borderId="11" xfId="0" applyNumberFormat="1" applyFont="1" applyBorder="1"/>
    <xf numFmtId="167" fontId="0" fillId="0" borderId="0" xfId="0" applyNumberFormat="1"/>
    <xf numFmtId="167" fontId="25" fillId="0" borderId="11" xfId="0" applyNumberFormat="1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10" fontId="25" fillId="0" borderId="11" xfId="0" applyNumberFormat="1" applyFont="1" applyBorder="1" applyAlignment="1">
      <alignment vertical="center"/>
    </xf>
    <xf numFmtId="167" fontId="25" fillId="4" borderId="11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left" vertical="top" wrapText="1"/>
    </xf>
    <xf numFmtId="0" fontId="0" fillId="0" borderId="0" xfId="0"/>
    <xf numFmtId="49" fontId="1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0" fontId="7" fillId="0" borderId="0" xfId="0" applyFont="1" applyAlignment="1">
      <alignment vertical="top"/>
    </xf>
    <xf numFmtId="0" fontId="0" fillId="0" borderId="0" xfId="0"/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67" fontId="26" fillId="3" borderId="6" xfId="0" applyNumberFormat="1" applyFont="1" applyFill="1" applyBorder="1" applyAlignment="1">
      <alignment vertical="center"/>
    </xf>
    <xf numFmtId="49" fontId="27" fillId="0" borderId="0" xfId="0" applyNumberFormat="1" applyFont="1" applyFill="1" applyAlignment="1">
      <alignment horizontal="left" vertical="top"/>
    </xf>
    <xf numFmtId="49" fontId="2" fillId="0" borderId="0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67" fontId="28" fillId="3" borderId="6" xfId="0" applyNumberFormat="1" applyFont="1" applyFill="1" applyBorder="1" applyAlignment="1">
      <alignment vertical="center"/>
    </xf>
    <xf numFmtId="0" fontId="0" fillId="0" borderId="0" xfId="0"/>
    <xf numFmtId="49" fontId="2" fillId="0" borderId="30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4" fontId="3" fillId="0" borderId="34" xfId="0" applyNumberFormat="1" applyFont="1" applyBorder="1" applyAlignment="1">
      <alignment vertical="center"/>
    </xf>
    <xf numFmtId="4" fontId="3" fillId="0" borderId="36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40" xfId="0" applyNumberFormat="1" applyFont="1" applyBorder="1" applyAlignment="1">
      <alignment vertical="center"/>
    </xf>
    <xf numFmtId="0" fontId="0" fillId="0" borderId="0" xfId="0"/>
    <xf numFmtId="3" fontId="3" fillId="0" borderId="3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34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6" xfId="0" applyNumberFormat="1" applyFont="1" applyBorder="1" applyAlignment="1">
      <alignment horizontal="center" vertical="center"/>
    </xf>
    <xf numFmtId="4" fontId="3" fillId="0" borderId="36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0" fillId="0" borderId="0" xfId="0"/>
    <xf numFmtId="49" fontId="12" fillId="0" borderId="0" xfId="0" applyNumberFormat="1" applyFont="1" applyAlignment="1">
      <alignment vertical="center"/>
    </xf>
    <xf numFmtId="0" fontId="24" fillId="0" borderId="11" xfId="0" applyFont="1" applyBorder="1" applyAlignment="1">
      <alignment vertical="center"/>
    </xf>
    <xf numFmtId="0" fontId="25" fillId="4" borderId="11" xfId="0" applyFont="1" applyFill="1" applyBorder="1" applyAlignment="1">
      <alignment vertical="center"/>
    </xf>
    <xf numFmtId="0" fontId="0" fillId="0" borderId="11" xfId="0" applyBorder="1"/>
    <xf numFmtId="0" fontId="23" fillId="0" borderId="27" xfId="0" applyFont="1" applyBorder="1"/>
    <xf numFmtId="0" fontId="23" fillId="0" borderId="15" xfId="0" applyFont="1" applyBorder="1"/>
    <xf numFmtId="0" fontId="0" fillId="0" borderId="11" xfId="0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0" fontId="20" fillId="0" borderId="2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top" wrapText="1"/>
    </xf>
    <xf numFmtId="0" fontId="28" fillId="3" borderId="12" xfId="0" applyFont="1" applyFill="1" applyBorder="1" applyAlignment="1">
      <alignment vertical="center"/>
    </xf>
    <xf numFmtId="0" fontId="28" fillId="3" borderId="13" xfId="0" applyFont="1" applyFill="1" applyBorder="1" applyAlignment="1">
      <alignment vertical="center"/>
    </xf>
    <xf numFmtId="0" fontId="28" fillId="3" borderId="16" xfId="0" applyFont="1" applyFill="1" applyBorder="1" applyAlignment="1">
      <alignment vertical="center"/>
    </xf>
    <xf numFmtId="49" fontId="4" fillId="0" borderId="17" xfId="0" applyNumberFormat="1" applyFont="1" applyBorder="1" applyAlignment="1">
      <alignment horizontal="left" vertical="top" wrapText="1"/>
    </xf>
    <xf numFmtId="0" fontId="7" fillId="0" borderId="17" xfId="0" applyFont="1" applyBorder="1" applyAlignment="1">
      <alignment vertical="top"/>
    </xf>
    <xf numFmtId="0" fontId="6" fillId="0" borderId="17" xfId="0" applyFont="1" applyBorder="1" applyAlignment="1"/>
    <xf numFmtId="49" fontId="18" fillId="2" borderId="18" xfId="0" applyNumberFormat="1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49" fontId="3" fillId="0" borderId="20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0" fontId="7" fillId="0" borderId="0" xfId="0" applyFont="1" applyAlignment="1">
      <alignment vertical="top"/>
    </xf>
    <xf numFmtId="49" fontId="2" fillId="0" borderId="30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0" fontId="26" fillId="3" borderId="12" xfId="0" applyFont="1" applyFill="1" applyBorder="1" applyAlignment="1">
      <alignment vertical="center"/>
    </xf>
    <xf numFmtId="0" fontId="26" fillId="3" borderId="13" xfId="0" applyFont="1" applyFill="1" applyBorder="1" applyAlignment="1">
      <alignment vertical="center"/>
    </xf>
    <xf numFmtId="0" fontId="26" fillId="3" borderId="16" xfId="0" applyFont="1" applyFill="1" applyBorder="1" applyAlignment="1">
      <alignment vertical="center"/>
    </xf>
    <xf numFmtId="49" fontId="4" fillId="0" borderId="0" xfId="0" applyNumberFormat="1" applyFont="1" applyAlignment="1">
      <alignment horizontal="left" vertical="top" wrapText="1"/>
    </xf>
    <xf numFmtId="0" fontId="0" fillId="0" borderId="0" xfId="0"/>
    <xf numFmtId="49" fontId="3" fillId="0" borderId="29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right" vertical="center"/>
    </xf>
    <xf numFmtId="49" fontId="3" fillId="0" borderId="31" xfId="0" applyNumberFormat="1" applyFont="1" applyBorder="1" applyAlignment="1">
      <alignment horizontal="right" vertical="center"/>
    </xf>
  </cellXfs>
  <cellStyles count="2">
    <cellStyle name="Normální" xfId="0" builtinId="0"/>
    <cellStyle name="normální 30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D02D-B92A-4A43-831B-0AE507B1F721}">
  <sheetPr>
    <pageSetUpPr fitToPage="1"/>
  </sheetPr>
  <dimension ref="A1:D31"/>
  <sheetViews>
    <sheetView zoomScale="80" zoomScaleNormal="80" workbookViewId="0">
      <selection activeCell="A33" sqref="A33"/>
    </sheetView>
  </sheetViews>
  <sheetFormatPr defaultColWidth="9.109375" defaultRowHeight="13.2" x14ac:dyDescent="0.25"/>
  <cols>
    <col min="1" max="1" width="66.44140625" style="54" customWidth="1"/>
    <col min="2" max="2" width="17.5546875" style="54" customWidth="1"/>
    <col min="3" max="3" width="21" style="54" customWidth="1"/>
    <col min="4" max="4" width="17.6640625" style="54" customWidth="1"/>
    <col min="5" max="16384" width="9.109375" style="54"/>
  </cols>
  <sheetData>
    <row r="1" spans="1:3" x14ac:dyDescent="0.25">
      <c r="A1" s="137" t="s">
        <v>30</v>
      </c>
      <c r="B1" s="137"/>
      <c r="C1" s="137"/>
    </row>
    <row r="2" spans="1:3" x14ac:dyDescent="0.25">
      <c r="A2" s="138"/>
      <c r="B2" s="138"/>
      <c r="C2" s="138"/>
    </row>
    <row r="3" spans="1:3" x14ac:dyDescent="0.25">
      <c r="A3" s="138"/>
      <c r="B3" s="138"/>
      <c r="C3" s="138"/>
    </row>
    <row r="4" spans="1:3" ht="1.5" customHeight="1" x14ac:dyDescent="0.25">
      <c r="A4" s="138"/>
      <c r="B4" s="138"/>
      <c r="C4" s="138"/>
    </row>
    <row r="5" spans="1:3" ht="5.25" customHeight="1" x14ac:dyDescent="0.25">
      <c r="A5" s="139"/>
      <c r="B5" s="140"/>
      <c r="C5" s="141"/>
    </row>
    <row r="6" spans="1:3" x14ac:dyDescent="0.25">
      <c r="A6" s="142" t="s">
        <v>52</v>
      </c>
      <c r="B6" s="142"/>
      <c r="C6" s="142"/>
    </row>
    <row r="7" spans="1:3" ht="40.799999999999997" customHeight="1" x14ac:dyDescent="0.25">
      <c r="A7" s="142"/>
      <c r="B7" s="142"/>
      <c r="C7" s="142"/>
    </row>
    <row r="8" spans="1:3" ht="17.25" customHeight="1" x14ac:dyDescent="0.25">
      <c r="A8" s="136" t="s">
        <v>53</v>
      </c>
      <c r="B8" s="136"/>
      <c r="C8" s="136"/>
    </row>
    <row r="9" spans="1:3" ht="17.25" customHeight="1" x14ac:dyDescent="0.25">
      <c r="A9" s="136"/>
      <c r="B9" s="136"/>
      <c r="C9" s="136"/>
    </row>
    <row r="10" spans="1:3" ht="6" customHeight="1" x14ac:dyDescent="0.25">
      <c r="A10" s="143"/>
      <c r="B10" s="144"/>
      <c r="C10" s="145"/>
    </row>
    <row r="11" spans="1:3" ht="31.5" customHeight="1" x14ac:dyDescent="0.25">
      <c r="A11" s="146" t="s">
        <v>51</v>
      </c>
      <c r="B11" s="147"/>
      <c r="C11" s="147"/>
    </row>
    <row r="12" spans="1:3" ht="31.5" customHeight="1" x14ac:dyDescent="0.25">
      <c r="A12" s="146" t="s">
        <v>31</v>
      </c>
      <c r="B12" s="135"/>
      <c r="C12" s="135"/>
    </row>
    <row r="13" spans="1:3" ht="5.25" customHeight="1" x14ac:dyDescent="0.25">
      <c r="A13" s="132"/>
      <c r="B13" s="132"/>
      <c r="C13" s="132"/>
    </row>
    <row r="14" spans="1:3" ht="30" customHeight="1" x14ac:dyDescent="0.25">
      <c r="A14" s="148" t="s">
        <v>32</v>
      </c>
      <c r="B14" s="148"/>
      <c r="C14" s="148"/>
    </row>
    <row r="15" spans="1:3" ht="30" customHeight="1" x14ac:dyDescent="0.25">
      <c r="A15" s="148" t="s">
        <v>33</v>
      </c>
      <c r="B15" s="148"/>
      <c r="C15" s="57" t="s">
        <v>34</v>
      </c>
    </row>
    <row r="16" spans="1:3" ht="15" x14ac:dyDescent="0.25">
      <c r="A16" s="133" t="s">
        <v>37</v>
      </c>
      <c r="B16" s="134"/>
      <c r="C16" s="58"/>
    </row>
    <row r="17" spans="1:4" ht="15" x14ac:dyDescent="0.25">
      <c r="A17" s="133" t="s">
        <v>38</v>
      </c>
      <c r="B17" s="134"/>
      <c r="C17" s="58"/>
    </row>
    <row r="18" spans="1:4" ht="15" x14ac:dyDescent="0.25">
      <c r="A18" s="133" t="s">
        <v>39</v>
      </c>
      <c r="B18" s="134"/>
      <c r="C18" s="58"/>
    </row>
    <row r="19" spans="1:4" ht="15" x14ac:dyDescent="0.25">
      <c r="A19" s="133" t="s">
        <v>50</v>
      </c>
      <c r="B19" s="134"/>
      <c r="C19" s="58"/>
    </row>
    <row r="20" spans="1:4" ht="15" x14ac:dyDescent="0.25">
      <c r="A20" s="133" t="s">
        <v>48</v>
      </c>
      <c r="B20" s="134"/>
      <c r="C20" s="58"/>
    </row>
    <row r="21" spans="1:4" ht="15" x14ac:dyDescent="0.25">
      <c r="A21" s="133"/>
      <c r="B21" s="134"/>
      <c r="C21" s="58"/>
    </row>
    <row r="22" spans="1:4" ht="15" x14ac:dyDescent="0.25">
      <c r="A22" s="133"/>
      <c r="B22" s="134"/>
      <c r="C22" s="58"/>
    </row>
    <row r="23" spans="1:4" ht="15" x14ac:dyDescent="0.25">
      <c r="A23" s="133"/>
      <c r="B23" s="134"/>
      <c r="C23" s="58"/>
    </row>
    <row r="24" spans="1:4" ht="15" x14ac:dyDescent="0.25">
      <c r="A24" s="133"/>
      <c r="B24" s="134"/>
      <c r="C24" s="58"/>
      <c r="D24" s="59"/>
    </row>
    <row r="25" spans="1:4" ht="15" x14ac:dyDescent="0.25">
      <c r="A25" s="133"/>
      <c r="B25" s="134"/>
      <c r="C25" s="58"/>
    </row>
    <row r="26" spans="1:4" ht="5.25" customHeight="1" x14ac:dyDescent="0.25">
      <c r="A26" s="135"/>
      <c r="B26" s="135"/>
      <c r="C26" s="135"/>
    </row>
    <row r="27" spans="1:4" ht="15" customHeight="1" x14ac:dyDescent="0.25">
      <c r="A27" s="130" t="s">
        <v>35</v>
      </c>
      <c r="B27" s="130"/>
      <c r="C27" s="60">
        <f>SUM(C16:C25)</f>
        <v>0</v>
      </c>
    </row>
    <row r="28" spans="1:4" ht="15" customHeight="1" x14ac:dyDescent="0.25">
      <c r="A28" s="61" t="s">
        <v>58</v>
      </c>
      <c r="B28" s="62">
        <v>0.15</v>
      </c>
      <c r="C28" s="60">
        <f>C27*B28</f>
        <v>0</v>
      </c>
    </row>
    <row r="29" spans="1:4" ht="15" customHeight="1" x14ac:dyDescent="0.25">
      <c r="A29" s="131" t="s">
        <v>36</v>
      </c>
      <c r="B29" s="131"/>
      <c r="C29" s="63">
        <f>C27+C28</f>
        <v>0</v>
      </c>
    </row>
    <row r="30" spans="1:4" x14ac:dyDescent="0.25">
      <c r="A30" s="132"/>
      <c r="B30" s="132"/>
      <c r="C30" s="132"/>
    </row>
    <row r="31" spans="1:4" x14ac:dyDescent="0.25">
      <c r="A31" s="132"/>
      <c r="B31" s="132"/>
      <c r="C31" s="132"/>
    </row>
  </sheetData>
  <mergeCells count="24">
    <mergeCell ref="A8:C9"/>
    <mergeCell ref="A1:C4"/>
    <mergeCell ref="A5:C5"/>
    <mergeCell ref="A6:C7"/>
    <mergeCell ref="A20:B20"/>
    <mergeCell ref="A10:C10"/>
    <mergeCell ref="A11:C11"/>
    <mergeCell ref="A12:C12"/>
    <mergeCell ref="A13:C13"/>
    <mergeCell ref="A14:C14"/>
    <mergeCell ref="A15:B15"/>
    <mergeCell ref="A16:B16"/>
    <mergeCell ref="A17:B17"/>
    <mergeCell ref="A18:B18"/>
    <mergeCell ref="A19:B19"/>
    <mergeCell ref="A27:B27"/>
    <mergeCell ref="A29:B29"/>
    <mergeCell ref="A30:C31"/>
    <mergeCell ref="A21:B21"/>
    <mergeCell ref="A22:B22"/>
    <mergeCell ref="A23:B23"/>
    <mergeCell ref="A24:B24"/>
    <mergeCell ref="A25:B25"/>
    <mergeCell ref="A26:C26"/>
  </mergeCells>
  <pageMargins left="0.7" right="0.7" top="0.78740157499999996" bottom="0.78740157499999996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A9B8-3E8A-4AC7-AFAA-70F0E7D2A35D}">
  <sheetPr codeName="List2">
    <pageSetUpPr fitToPage="1"/>
  </sheetPr>
  <dimension ref="A1:M52"/>
  <sheetViews>
    <sheetView topLeftCell="B1" zoomScale="130" zoomScaleNormal="130" workbookViewId="0">
      <pane ySplit="5" topLeftCell="A30" activePane="bottomLeft" state="frozen"/>
      <selection pane="bottomLeft" activeCell="F18" sqref="F18"/>
    </sheetView>
  </sheetViews>
  <sheetFormatPr defaultColWidth="9.109375" defaultRowHeight="13.2" x14ac:dyDescent="0.25"/>
  <cols>
    <col min="1" max="1" width="4.6640625" style="54" hidden="1" customWidth="1"/>
    <col min="2" max="2" width="50" style="54" customWidth="1"/>
    <col min="3" max="3" width="5.88671875" style="54" customWidth="1"/>
    <col min="4" max="4" width="8.109375" style="54" customWidth="1"/>
    <col min="5" max="5" width="10.6640625" style="54" customWidth="1"/>
    <col min="6" max="6" width="13.44140625" style="54" customWidth="1"/>
    <col min="7" max="7" width="9" style="54" customWidth="1"/>
    <col min="8" max="8" width="15.33203125" style="54" customWidth="1"/>
    <col min="9" max="9" width="29" style="32" customWidth="1"/>
    <col min="10" max="16384" width="9.109375" style="54"/>
  </cols>
  <sheetData>
    <row r="1" spans="1:12" ht="20.25" customHeight="1" thickBot="1" x14ac:dyDescent="0.3">
      <c r="B1" s="157" t="s">
        <v>57</v>
      </c>
      <c r="C1" s="158"/>
      <c r="D1" s="158"/>
      <c r="E1" s="158"/>
      <c r="F1" s="158"/>
      <c r="G1" s="158"/>
      <c r="H1" s="158"/>
    </row>
    <row r="2" spans="1:12" ht="19.5" customHeight="1" thickBot="1" x14ac:dyDescent="0.3">
      <c r="B2" s="159"/>
      <c r="C2" s="160"/>
      <c r="D2" s="160"/>
      <c r="E2" s="160"/>
      <c r="F2" s="160"/>
      <c r="G2" s="160"/>
      <c r="H2" s="160"/>
    </row>
    <row r="3" spans="1:12" ht="16.5" customHeight="1" thickBot="1" x14ac:dyDescent="0.3">
      <c r="B3" s="161"/>
      <c r="C3" s="162"/>
      <c r="D3" s="162"/>
      <c r="E3" s="162"/>
      <c r="F3" s="162"/>
      <c r="G3" s="162"/>
      <c r="H3" s="162"/>
    </row>
    <row r="4" spans="1:12" x14ac:dyDescent="0.25">
      <c r="B4" s="163" t="s">
        <v>1</v>
      </c>
      <c r="C4" s="39" t="s">
        <v>22</v>
      </c>
      <c r="D4" s="40" t="s">
        <v>7</v>
      </c>
      <c r="E4" s="165" t="s">
        <v>3</v>
      </c>
      <c r="F4" s="165"/>
      <c r="G4" s="165" t="s">
        <v>4</v>
      </c>
      <c r="H4" s="166"/>
    </row>
    <row r="5" spans="1:12" ht="13.8" thickBot="1" x14ac:dyDescent="0.3">
      <c r="B5" s="164"/>
      <c r="C5" s="42"/>
      <c r="D5" s="43"/>
      <c r="E5" s="44" t="s">
        <v>5</v>
      </c>
      <c r="F5" s="44" t="s">
        <v>6</v>
      </c>
      <c r="G5" s="44" t="s">
        <v>5</v>
      </c>
      <c r="H5" s="45" t="s">
        <v>6</v>
      </c>
      <c r="I5" s="30"/>
    </row>
    <row r="6" spans="1:12" x14ac:dyDescent="0.25">
      <c r="B6" s="82"/>
      <c r="C6" s="83"/>
      <c r="D6" s="84"/>
      <c r="E6" s="83"/>
      <c r="F6" s="83"/>
      <c r="G6" s="83"/>
      <c r="H6" s="83"/>
      <c r="I6" s="30"/>
    </row>
    <row r="7" spans="1:12" ht="42" x14ac:dyDescent="0.25">
      <c r="A7" s="46"/>
      <c r="B7" s="85" t="s">
        <v>59</v>
      </c>
      <c r="C7" s="86" t="s">
        <v>17</v>
      </c>
      <c r="D7" s="106">
        <v>1</v>
      </c>
      <c r="E7" s="115"/>
      <c r="F7" s="115">
        <f t="shared" ref="F7:F24" si="0">D7*E7</f>
        <v>0</v>
      </c>
      <c r="G7" s="116"/>
      <c r="H7" s="117" t="s">
        <v>26</v>
      </c>
      <c r="I7" s="31"/>
    </row>
    <row r="8" spans="1:12" x14ac:dyDescent="0.25">
      <c r="A8" s="46"/>
      <c r="B8" s="87" t="s">
        <v>11</v>
      </c>
      <c r="C8" s="33" t="s">
        <v>17</v>
      </c>
      <c r="D8" s="107">
        <v>23</v>
      </c>
      <c r="E8" s="118"/>
      <c r="F8" s="118">
        <f>D8*E8</f>
        <v>0</v>
      </c>
      <c r="G8" s="118"/>
      <c r="H8" s="119">
        <f>D8*G8</f>
        <v>0</v>
      </c>
      <c r="I8" s="31"/>
    </row>
    <row r="9" spans="1:12" x14ac:dyDescent="0.25">
      <c r="A9" s="46"/>
      <c r="B9" s="87" t="s">
        <v>54</v>
      </c>
      <c r="C9" s="33" t="s">
        <v>17</v>
      </c>
      <c r="D9" s="107"/>
      <c r="E9" s="118"/>
      <c r="F9" s="118">
        <f>D9*E9</f>
        <v>0</v>
      </c>
      <c r="G9" s="118"/>
      <c r="H9" s="119">
        <f>D9*G9</f>
        <v>0</v>
      </c>
      <c r="I9" s="31"/>
    </row>
    <row r="10" spans="1:12" ht="31.8" x14ac:dyDescent="0.25">
      <c r="A10" s="46"/>
      <c r="B10" s="88" t="s">
        <v>62</v>
      </c>
      <c r="C10" s="33" t="s">
        <v>17</v>
      </c>
      <c r="D10" s="107">
        <v>23</v>
      </c>
      <c r="E10" s="118"/>
      <c r="F10" s="118">
        <f t="shared" si="0"/>
        <v>0</v>
      </c>
      <c r="G10" s="118"/>
      <c r="H10" s="120">
        <f t="shared" ref="H10:H24" si="1">D10*G10</f>
        <v>0</v>
      </c>
      <c r="I10" s="31"/>
    </row>
    <row r="11" spans="1:12" s="48" customFormat="1" x14ac:dyDescent="0.25">
      <c r="A11" s="50"/>
      <c r="B11" s="89" t="s">
        <v>15</v>
      </c>
      <c r="C11" s="34" t="s">
        <v>17</v>
      </c>
      <c r="D11" s="108"/>
      <c r="E11" s="121"/>
      <c r="F11" s="121">
        <f t="shared" si="0"/>
        <v>0</v>
      </c>
      <c r="G11" s="121"/>
      <c r="H11" s="120">
        <f t="shared" si="1"/>
        <v>0</v>
      </c>
      <c r="I11" s="49"/>
      <c r="J11" s="51"/>
    </row>
    <row r="12" spans="1:12" s="12" customFormat="1" ht="42" x14ac:dyDescent="0.25">
      <c r="A12" s="47"/>
      <c r="B12" s="89" t="s">
        <v>63</v>
      </c>
      <c r="C12" s="34" t="s">
        <v>17</v>
      </c>
      <c r="D12" s="108"/>
      <c r="E12" s="121"/>
      <c r="F12" s="121">
        <f t="shared" si="0"/>
        <v>0</v>
      </c>
      <c r="G12" s="121"/>
      <c r="H12" s="120">
        <f t="shared" si="1"/>
        <v>0</v>
      </c>
      <c r="I12" s="31"/>
    </row>
    <row r="13" spans="1:12" ht="22.8" x14ac:dyDescent="0.25">
      <c r="A13" s="46"/>
      <c r="B13" s="89" t="s">
        <v>55</v>
      </c>
      <c r="C13" s="34" t="s">
        <v>17</v>
      </c>
      <c r="D13" s="108">
        <v>40</v>
      </c>
      <c r="E13" s="121"/>
      <c r="F13" s="121">
        <f t="shared" si="0"/>
        <v>0</v>
      </c>
      <c r="G13" s="122"/>
      <c r="H13" s="120">
        <f t="shared" si="1"/>
        <v>0</v>
      </c>
      <c r="I13" s="31"/>
      <c r="L13" s="6"/>
    </row>
    <row r="14" spans="1:12" x14ac:dyDescent="0.25">
      <c r="A14" s="46"/>
      <c r="B14" s="90" t="s">
        <v>29</v>
      </c>
      <c r="C14" s="91" t="s">
        <v>17</v>
      </c>
      <c r="D14" s="108"/>
      <c r="E14" s="121"/>
      <c r="F14" s="121">
        <f t="shared" si="0"/>
        <v>0</v>
      </c>
      <c r="G14" s="122"/>
      <c r="H14" s="120">
        <f t="shared" si="1"/>
        <v>0</v>
      </c>
      <c r="I14" s="31"/>
    </row>
    <row r="15" spans="1:12" x14ac:dyDescent="0.25">
      <c r="A15" s="46"/>
      <c r="B15" s="92" t="s">
        <v>10</v>
      </c>
      <c r="C15" s="33" t="s">
        <v>17</v>
      </c>
      <c r="D15" s="107">
        <v>10</v>
      </c>
      <c r="E15" s="121"/>
      <c r="F15" s="118">
        <f t="shared" si="0"/>
        <v>0</v>
      </c>
      <c r="G15" s="118"/>
      <c r="H15" s="119">
        <f t="shared" si="1"/>
        <v>0</v>
      </c>
      <c r="I15" s="31"/>
    </row>
    <row r="16" spans="1:12" x14ac:dyDescent="0.25">
      <c r="A16" s="46"/>
      <c r="B16" s="92" t="s">
        <v>19</v>
      </c>
      <c r="C16" s="33" t="s">
        <v>17</v>
      </c>
      <c r="D16" s="107">
        <v>2</v>
      </c>
      <c r="E16" s="121"/>
      <c r="F16" s="118">
        <f t="shared" si="0"/>
        <v>0</v>
      </c>
      <c r="G16" s="118"/>
      <c r="H16" s="119">
        <f t="shared" si="1"/>
        <v>0</v>
      </c>
      <c r="I16" s="31"/>
    </row>
    <row r="17" spans="1:9" x14ac:dyDescent="0.25">
      <c r="A17" s="46"/>
      <c r="B17" s="92" t="s">
        <v>12</v>
      </c>
      <c r="C17" s="33" t="s">
        <v>17</v>
      </c>
      <c r="D17" s="107"/>
      <c r="E17" s="121"/>
      <c r="F17" s="118">
        <f t="shared" si="0"/>
        <v>0</v>
      </c>
      <c r="G17" s="118"/>
      <c r="H17" s="119">
        <f t="shared" si="1"/>
        <v>0</v>
      </c>
      <c r="I17" s="31"/>
    </row>
    <row r="18" spans="1:9" s="81" customFormat="1" ht="22.8" x14ac:dyDescent="0.25">
      <c r="A18" s="46"/>
      <c r="B18" s="87" t="s">
        <v>56</v>
      </c>
      <c r="C18" s="33"/>
      <c r="D18" s="108"/>
      <c r="E18" s="121"/>
      <c r="F18" s="118">
        <f t="shared" si="0"/>
        <v>0</v>
      </c>
      <c r="G18" s="118"/>
      <c r="H18" s="119">
        <f t="shared" si="1"/>
        <v>0</v>
      </c>
      <c r="I18" s="31"/>
    </row>
    <row r="19" spans="1:9" s="81" customFormat="1" x14ac:dyDescent="0.25">
      <c r="A19" s="46"/>
      <c r="B19" s="92"/>
      <c r="C19" s="33" t="s">
        <v>17</v>
      </c>
      <c r="D19" s="108"/>
      <c r="E19" s="121"/>
      <c r="F19" s="118">
        <f t="shared" si="0"/>
        <v>0</v>
      </c>
      <c r="G19" s="118"/>
      <c r="H19" s="119">
        <f t="shared" si="1"/>
        <v>0</v>
      </c>
      <c r="I19" s="31"/>
    </row>
    <row r="20" spans="1:9" s="81" customFormat="1" x14ac:dyDescent="0.25">
      <c r="A20" s="46"/>
      <c r="B20" s="92"/>
      <c r="C20" s="33" t="s">
        <v>17</v>
      </c>
      <c r="D20" s="108"/>
      <c r="E20" s="121"/>
      <c r="F20" s="118">
        <f t="shared" si="0"/>
        <v>0</v>
      </c>
      <c r="G20" s="118"/>
      <c r="H20" s="119">
        <f t="shared" si="1"/>
        <v>0</v>
      </c>
      <c r="I20" s="31"/>
    </row>
    <row r="21" spans="1:9" s="81" customFormat="1" x14ac:dyDescent="0.25">
      <c r="A21" s="46"/>
      <c r="B21" s="92"/>
      <c r="C21" s="33" t="s">
        <v>17</v>
      </c>
      <c r="D21" s="108"/>
      <c r="E21" s="121"/>
      <c r="F21" s="118">
        <f t="shared" si="0"/>
        <v>0</v>
      </c>
      <c r="G21" s="118"/>
      <c r="H21" s="119">
        <f t="shared" si="1"/>
        <v>0</v>
      </c>
      <c r="I21" s="31"/>
    </row>
    <row r="22" spans="1:9" s="81" customFormat="1" x14ac:dyDescent="0.25">
      <c r="A22" s="46"/>
      <c r="B22" s="92"/>
      <c r="C22" s="33" t="s">
        <v>17</v>
      </c>
      <c r="D22" s="108"/>
      <c r="E22" s="121"/>
      <c r="F22" s="118">
        <f t="shared" si="0"/>
        <v>0</v>
      </c>
      <c r="G22" s="118"/>
      <c r="H22" s="119">
        <f t="shared" si="1"/>
        <v>0</v>
      </c>
      <c r="I22" s="31"/>
    </row>
    <row r="23" spans="1:9" s="81" customFormat="1" x14ac:dyDescent="0.25">
      <c r="A23" s="46"/>
      <c r="B23" s="92"/>
      <c r="C23" s="33" t="s">
        <v>17</v>
      </c>
      <c r="D23" s="108"/>
      <c r="E23" s="121"/>
      <c r="F23" s="118">
        <f t="shared" si="0"/>
        <v>0</v>
      </c>
      <c r="G23" s="118"/>
      <c r="H23" s="119">
        <f t="shared" si="1"/>
        <v>0</v>
      </c>
      <c r="I23" s="31"/>
    </row>
    <row r="24" spans="1:9" s="81" customFormat="1" x14ac:dyDescent="0.25">
      <c r="A24" s="46"/>
      <c r="B24" s="93"/>
      <c r="C24" s="94" t="s">
        <v>17</v>
      </c>
      <c r="D24" s="109"/>
      <c r="E24" s="123"/>
      <c r="F24" s="124">
        <f t="shared" si="0"/>
        <v>0</v>
      </c>
      <c r="G24" s="124"/>
      <c r="H24" s="125">
        <f t="shared" si="1"/>
        <v>0</v>
      </c>
      <c r="I24" s="31"/>
    </row>
    <row r="25" spans="1:9" x14ac:dyDescent="0.25">
      <c r="B25" s="1" t="s">
        <v>0</v>
      </c>
      <c r="C25" s="2"/>
      <c r="D25" s="110"/>
      <c r="E25" s="2"/>
      <c r="F25" s="126">
        <f>SUM(F7:F18)</f>
        <v>0</v>
      </c>
      <c r="G25" s="127"/>
      <c r="H25" s="126">
        <f>SUM(H7:H17)</f>
        <v>0</v>
      </c>
      <c r="I25" s="30"/>
    </row>
    <row r="26" spans="1:9" x14ac:dyDescent="0.25">
      <c r="B26" s="1"/>
      <c r="C26" s="2"/>
      <c r="D26" s="110"/>
      <c r="E26" s="2"/>
      <c r="F26" s="4"/>
      <c r="G26" s="5"/>
      <c r="H26" s="4"/>
      <c r="I26" s="30"/>
    </row>
    <row r="27" spans="1:9" x14ac:dyDescent="0.25">
      <c r="B27" s="15" t="s">
        <v>23</v>
      </c>
      <c r="C27" s="2"/>
      <c r="D27" s="111"/>
      <c r="E27" s="2"/>
      <c r="F27" s="2"/>
      <c r="G27" s="2"/>
      <c r="H27" s="2"/>
      <c r="I27" s="30"/>
    </row>
    <row r="28" spans="1:9" x14ac:dyDescent="0.25">
      <c r="B28" s="95" t="s">
        <v>13</v>
      </c>
      <c r="C28" s="86" t="s">
        <v>17</v>
      </c>
      <c r="D28" s="106">
        <v>1</v>
      </c>
      <c r="E28" s="96"/>
      <c r="F28" s="96"/>
      <c r="G28" s="96"/>
      <c r="H28" s="97">
        <f t="shared" ref="H28:H36" si="2">D28*G28</f>
        <v>0</v>
      </c>
      <c r="I28" s="30"/>
    </row>
    <row r="29" spans="1:9" x14ac:dyDescent="0.25">
      <c r="B29" s="87" t="s">
        <v>16</v>
      </c>
      <c r="C29" s="14" t="s">
        <v>17</v>
      </c>
      <c r="D29" s="107">
        <v>1</v>
      </c>
      <c r="E29" s="13"/>
      <c r="F29" s="13"/>
      <c r="G29" s="13"/>
      <c r="H29" s="98">
        <f t="shared" si="2"/>
        <v>0</v>
      </c>
      <c r="I29" s="30"/>
    </row>
    <row r="30" spans="1:9" x14ac:dyDescent="0.25">
      <c r="B30" s="92" t="s">
        <v>14</v>
      </c>
      <c r="C30" s="33" t="s">
        <v>17</v>
      </c>
      <c r="D30" s="107">
        <v>1</v>
      </c>
      <c r="E30" s="13"/>
      <c r="F30" s="13"/>
      <c r="G30" s="13"/>
      <c r="H30" s="98">
        <f t="shared" si="2"/>
        <v>0</v>
      </c>
      <c r="I30" s="30"/>
    </row>
    <row r="31" spans="1:9" x14ac:dyDescent="0.25">
      <c r="B31" s="92" t="s">
        <v>25</v>
      </c>
      <c r="C31" s="33" t="s">
        <v>17</v>
      </c>
      <c r="D31" s="107">
        <v>1</v>
      </c>
      <c r="E31" s="13"/>
      <c r="F31" s="13"/>
      <c r="G31" s="13"/>
      <c r="H31" s="98">
        <f>D31*G31</f>
        <v>0</v>
      </c>
      <c r="I31" s="30"/>
    </row>
    <row r="32" spans="1:9" x14ac:dyDescent="0.25">
      <c r="B32" s="92" t="s">
        <v>67</v>
      </c>
      <c r="C32" s="33" t="s">
        <v>18</v>
      </c>
      <c r="D32" s="107">
        <v>5</v>
      </c>
      <c r="E32" s="13"/>
      <c r="F32" s="13"/>
      <c r="G32" s="13"/>
      <c r="H32" s="98">
        <f t="shared" si="2"/>
        <v>0</v>
      </c>
      <c r="I32" s="30"/>
    </row>
    <row r="33" spans="1:13" x14ac:dyDescent="0.25">
      <c r="B33" s="92" t="s">
        <v>24</v>
      </c>
      <c r="C33" s="33" t="s">
        <v>18</v>
      </c>
      <c r="D33" s="107">
        <v>5</v>
      </c>
      <c r="E33" s="13"/>
      <c r="F33" s="13"/>
      <c r="G33" s="13"/>
      <c r="H33" s="98">
        <f t="shared" si="2"/>
        <v>0</v>
      </c>
      <c r="I33" s="30"/>
    </row>
    <row r="34" spans="1:13" x14ac:dyDescent="0.25">
      <c r="B34" s="87" t="s">
        <v>61</v>
      </c>
      <c r="C34" s="14" t="s">
        <v>18</v>
      </c>
      <c r="D34" s="107">
        <v>3</v>
      </c>
      <c r="E34" s="13"/>
      <c r="F34" s="13"/>
      <c r="G34" s="13"/>
      <c r="H34" s="98">
        <f t="shared" si="2"/>
        <v>0</v>
      </c>
      <c r="I34" s="30"/>
    </row>
    <row r="35" spans="1:13" x14ac:dyDescent="0.25">
      <c r="B35" s="92" t="s">
        <v>20</v>
      </c>
      <c r="C35" s="33" t="s">
        <v>21</v>
      </c>
      <c r="D35" s="107"/>
      <c r="E35" s="13"/>
      <c r="F35" s="13"/>
      <c r="G35" s="13"/>
      <c r="H35" s="98">
        <f t="shared" si="2"/>
        <v>0</v>
      </c>
      <c r="I35" s="30"/>
    </row>
    <row r="36" spans="1:13" x14ac:dyDescent="0.25">
      <c r="B36" s="93" t="s">
        <v>66</v>
      </c>
      <c r="C36" s="94" t="s">
        <v>17</v>
      </c>
      <c r="D36" s="112">
        <v>1</v>
      </c>
      <c r="E36" s="99"/>
      <c r="F36" s="99"/>
      <c r="G36" s="99"/>
      <c r="H36" s="100">
        <f t="shared" si="2"/>
        <v>0</v>
      </c>
    </row>
    <row r="37" spans="1:13" x14ac:dyDescent="0.25">
      <c r="B37" s="1" t="s">
        <v>0</v>
      </c>
      <c r="C37" s="2"/>
      <c r="D37" s="3"/>
      <c r="E37" s="2"/>
      <c r="F37" s="4"/>
      <c r="G37" s="5"/>
      <c r="H37" s="29">
        <f>SUM(H28:H36)</f>
        <v>0</v>
      </c>
    </row>
    <row r="38" spans="1:13" x14ac:dyDescent="0.25">
      <c r="B38" s="1"/>
      <c r="C38" s="2"/>
      <c r="D38" s="3"/>
      <c r="E38" s="2"/>
      <c r="F38" s="4"/>
      <c r="G38" s="5"/>
      <c r="H38" s="4"/>
    </row>
    <row r="39" spans="1:13" ht="16.5" customHeight="1" x14ac:dyDescent="0.25">
      <c r="B39" s="1"/>
      <c r="C39" s="2"/>
      <c r="D39" s="3"/>
      <c r="E39" s="2"/>
      <c r="F39" s="4"/>
      <c r="G39" s="5"/>
      <c r="H39" s="4"/>
    </row>
    <row r="40" spans="1:13" ht="15.75" customHeight="1" thickBot="1" x14ac:dyDescent="0.3">
      <c r="B40" s="15" t="s">
        <v>8</v>
      </c>
      <c r="C40" s="16"/>
      <c r="D40" s="17"/>
      <c r="E40" s="18"/>
      <c r="F40" s="19"/>
      <c r="G40" s="19"/>
      <c r="H40" s="20"/>
    </row>
    <row r="41" spans="1:13" ht="21" customHeight="1" thickBot="1" x14ac:dyDescent="0.3">
      <c r="B41" s="151" t="s">
        <v>9</v>
      </c>
      <c r="C41" s="152"/>
      <c r="D41" s="152"/>
      <c r="E41" s="152"/>
      <c r="F41" s="152"/>
      <c r="G41" s="153"/>
      <c r="H41" s="80">
        <f>H37+H25+F25</f>
        <v>0</v>
      </c>
    </row>
    <row r="42" spans="1:13" ht="36.6" customHeight="1" x14ac:dyDescent="0.25">
      <c r="B42" s="154" t="s">
        <v>47</v>
      </c>
      <c r="C42" s="155"/>
      <c r="D42" s="155"/>
      <c r="E42" s="156"/>
      <c r="F42" s="156"/>
      <c r="G42" s="156"/>
      <c r="H42" s="156"/>
    </row>
    <row r="43" spans="1:13" s="52" customFormat="1" x14ac:dyDescent="0.25">
      <c r="A43" s="54"/>
      <c r="B43" s="28" t="s">
        <v>27</v>
      </c>
      <c r="C43" s="8"/>
      <c r="D43" s="9"/>
      <c r="E43" s="36"/>
      <c r="F43" s="10"/>
      <c r="G43" s="10"/>
      <c r="H43" s="11"/>
      <c r="I43" s="32"/>
      <c r="J43" s="54"/>
      <c r="K43" s="54"/>
      <c r="L43" s="54"/>
      <c r="M43" s="54"/>
    </row>
    <row r="44" spans="1:13" s="52" customFormat="1" x14ac:dyDescent="0.25">
      <c r="A44" s="54"/>
      <c r="B44" s="8"/>
      <c r="C44" s="8"/>
      <c r="D44" s="9"/>
      <c r="E44" s="36"/>
      <c r="F44" s="10"/>
      <c r="G44" s="10"/>
      <c r="H44" s="11"/>
      <c r="I44" s="32"/>
      <c r="J44" s="54"/>
      <c r="K44" s="54"/>
      <c r="L44" s="54"/>
      <c r="M44" s="54"/>
    </row>
    <row r="45" spans="1:13" s="52" customFormat="1" ht="12.75" customHeight="1" x14ac:dyDescent="0.25">
      <c r="A45" s="54"/>
      <c r="B45" s="21"/>
      <c r="C45" s="149"/>
      <c r="D45" s="149"/>
      <c r="E45" s="149"/>
      <c r="F45" s="22"/>
      <c r="G45" s="23"/>
      <c r="H45" s="24"/>
      <c r="I45" s="32"/>
      <c r="J45" s="54"/>
      <c r="K45" s="54"/>
      <c r="L45" s="54"/>
      <c r="M45" s="54"/>
    </row>
    <row r="46" spans="1:13" s="52" customFormat="1" x14ac:dyDescent="0.25">
      <c r="A46" s="54"/>
      <c r="B46" s="53"/>
      <c r="C46" s="53"/>
      <c r="D46" s="24"/>
      <c r="E46" s="37"/>
      <c r="F46" s="25"/>
      <c r="G46" s="25"/>
      <c r="H46" s="26"/>
      <c r="I46" s="32"/>
      <c r="J46" s="54"/>
      <c r="K46" s="54"/>
      <c r="L46" s="54"/>
      <c r="M46" s="54"/>
    </row>
    <row r="47" spans="1:13" s="52" customFormat="1" x14ac:dyDescent="0.25">
      <c r="A47" s="54"/>
      <c r="B47" s="150"/>
      <c r="C47" s="150"/>
      <c r="D47" s="150"/>
      <c r="E47" s="150"/>
      <c r="F47" s="150"/>
      <c r="G47" s="150"/>
      <c r="H47" s="150"/>
      <c r="I47" s="32"/>
      <c r="J47" s="54"/>
      <c r="K47" s="54"/>
      <c r="L47" s="54"/>
      <c r="M47" s="54"/>
    </row>
    <row r="48" spans="1:13" s="52" customFormat="1" x14ac:dyDescent="0.25">
      <c r="A48" s="54"/>
      <c r="B48" s="53"/>
      <c r="C48" s="53"/>
      <c r="D48" s="24"/>
      <c r="E48" s="37"/>
      <c r="F48" s="25"/>
      <c r="G48" s="25"/>
      <c r="H48" s="26"/>
      <c r="I48" s="32"/>
      <c r="J48" s="54"/>
      <c r="K48" s="54"/>
      <c r="L48" s="54"/>
      <c r="M48" s="54"/>
    </row>
    <row r="49" spans="1:13" s="52" customFormat="1" x14ac:dyDescent="0.25">
      <c r="A49" s="54"/>
      <c r="B49" s="27"/>
      <c r="C49" s="27"/>
      <c r="D49" s="27"/>
      <c r="E49" s="27"/>
      <c r="F49" s="27"/>
      <c r="G49" s="27"/>
      <c r="H49" s="27"/>
      <c r="I49" s="32"/>
      <c r="J49" s="54"/>
      <c r="K49" s="54"/>
      <c r="L49" s="54"/>
      <c r="M49" s="54"/>
    </row>
    <row r="50" spans="1:13" s="52" customFormat="1" x14ac:dyDescent="0.25">
      <c r="A50" s="54"/>
      <c r="B50" s="27"/>
      <c r="C50" s="27"/>
      <c r="D50" s="27"/>
      <c r="E50" s="27"/>
      <c r="F50" s="27"/>
      <c r="G50" s="27"/>
      <c r="H50" s="27"/>
      <c r="I50" s="32"/>
      <c r="J50" s="54"/>
      <c r="K50" s="54"/>
      <c r="L50" s="54"/>
      <c r="M50" s="54"/>
    </row>
    <row r="51" spans="1:13" s="52" customFormat="1" x14ac:dyDescent="0.25">
      <c r="A51" s="54"/>
      <c r="B51" s="7"/>
      <c r="C51" s="7"/>
      <c r="D51" s="7"/>
      <c r="E51" s="7"/>
      <c r="F51" s="7"/>
      <c r="G51" s="7"/>
      <c r="H51" s="7"/>
      <c r="I51" s="32"/>
      <c r="J51" s="54"/>
      <c r="K51" s="54"/>
      <c r="L51" s="54"/>
      <c r="M51" s="54"/>
    </row>
    <row r="52" spans="1:13" s="52" customFormat="1" x14ac:dyDescent="0.25">
      <c r="A52" s="54"/>
      <c r="B52" s="7"/>
      <c r="C52" s="7"/>
      <c r="D52" s="7"/>
      <c r="E52" s="7"/>
      <c r="F52" s="7"/>
      <c r="G52" s="7"/>
      <c r="H52" s="7"/>
      <c r="I52" s="32"/>
      <c r="J52" s="54"/>
      <c r="K52" s="54"/>
      <c r="L52" s="54"/>
      <c r="M52" s="54"/>
    </row>
  </sheetData>
  <sheetProtection selectLockedCells="1"/>
  <mergeCells count="10">
    <mergeCell ref="C45:E45"/>
    <mergeCell ref="B47:H47"/>
    <mergeCell ref="B41:G41"/>
    <mergeCell ref="B42:H42"/>
    <mergeCell ref="B1:H1"/>
    <mergeCell ref="B2:H2"/>
    <mergeCell ref="B3:H3"/>
    <mergeCell ref="B4:B5"/>
    <mergeCell ref="E4:F4"/>
    <mergeCell ref="G4:H4"/>
  </mergeCells>
  <conditionalFormatting sqref="D28:D36 D7:D24">
    <cfRule type="cellIs" dxfId="12" priority="6" operator="lessThan">
      <formula>1</formula>
    </cfRule>
  </conditionalFormatting>
  <pageMargins left="0.25" right="0.25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190A0-4468-431F-9813-E2CADBC184BC}">
  <sheetPr codeName="List3">
    <pageSetUpPr fitToPage="1"/>
  </sheetPr>
  <dimension ref="A1:M53"/>
  <sheetViews>
    <sheetView zoomScale="160" zoomScaleNormal="160" workbookViewId="0">
      <pane ySplit="5" topLeftCell="A27" activePane="bottomLeft" state="frozen"/>
      <selection pane="bottomLeft" activeCell="B16" sqref="B16"/>
    </sheetView>
  </sheetViews>
  <sheetFormatPr defaultColWidth="9.109375" defaultRowHeight="13.2" x14ac:dyDescent="0.25"/>
  <cols>
    <col min="1" max="1" width="5.77734375" style="56" hidden="1" customWidth="1"/>
    <col min="2" max="2" width="50" style="56" customWidth="1"/>
    <col min="3" max="3" width="5.88671875" style="56" customWidth="1"/>
    <col min="4" max="4" width="8.109375" style="56" customWidth="1"/>
    <col min="5" max="5" width="10.6640625" style="56" customWidth="1"/>
    <col min="6" max="6" width="15.44140625" style="56" customWidth="1"/>
    <col min="7" max="7" width="9" style="56" customWidth="1"/>
    <col min="8" max="8" width="13.88671875" style="56" customWidth="1"/>
    <col min="9" max="9" width="29" style="32" customWidth="1"/>
    <col min="10" max="16384" width="9.109375" style="56"/>
  </cols>
  <sheetData>
    <row r="1" spans="1:12" ht="20.25" customHeight="1" thickBot="1" x14ac:dyDescent="0.3">
      <c r="B1" s="157" t="s">
        <v>57</v>
      </c>
      <c r="C1" s="158"/>
      <c r="D1" s="158"/>
      <c r="E1" s="158"/>
      <c r="F1" s="158"/>
      <c r="G1" s="158"/>
      <c r="H1" s="158"/>
    </row>
    <row r="2" spans="1:12" ht="19.5" customHeight="1" thickBot="1" x14ac:dyDescent="0.3">
      <c r="B2" s="159" t="s">
        <v>46</v>
      </c>
      <c r="C2" s="160"/>
      <c r="D2" s="160"/>
      <c r="E2" s="160"/>
      <c r="F2" s="160"/>
      <c r="G2" s="160"/>
      <c r="H2" s="160"/>
    </row>
    <row r="3" spans="1:12" ht="16.5" customHeight="1" thickBot="1" x14ac:dyDescent="0.3">
      <c r="B3" s="161"/>
      <c r="C3" s="162"/>
      <c r="D3" s="162"/>
      <c r="E3" s="162"/>
      <c r="F3" s="162"/>
      <c r="G3" s="162"/>
      <c r="H3" s="162"/>
    </row>
    <row r="4" spans="1:12" x14ac:dyDescent="0.25">
      <c r="B4" s="163" t="s">
        <v>1</v>
      </c>
      <c r="C4" s="39" t="s">
        <v>22</v>
      </c>
      <c r="D4" s="40" t="s">
        <v>7</v>
      </c>
      <c r="E4" s="165" t="s">
        <v>3</v>
      </c>
      <c r="F4" s="165"/>
      <c r="G4" s="165" t="s">
        <v>4</v>
      </c>
      <c r="H4" s="166"/>
    </row>
    <row r="5" spans="1:12" ht="13.8" thickBot="1" x14ac:dyDescent="0.3">
      <c r="B5" s="164"/>
      <c r="C5" s="42"/>
      <c r="D5" s="43"/>
      <c r="E5" s="44" t="s">
        <v>5</v>
      </c>
      <c r="F5" s="44" t="s">
        <v>6</v>
      </c>
      <c r="G5" s="44" t="s">
        <v>5</v>
      </c>
      <c r="H5" s="45" t="s">
        <v>6</v>
      </c>
      <c r="I5" s="30"/>
    </row>
    <row r="6" spans="1:12" x14ac:dyDescent="0.25">
      <c r="B6" s="82"/>
      <c r="C6" s="83"/>
      <c r="D6" s="84"/>
      <c r="E6" s="83"/>
      <c r="F6" s="83"/>
      <c r="G6" s="83"/>
      <c r="H6" s="83"/>
      <c r="I6" s="30"/>
    </row>
    <row r="7" spans="1:12" ht="42" x14ac:dyDescent="0.25">
      <c r="A7" s="46"/>
      <c r="B7" s="85" t="s">
        <v>60</v>
      </c>
      <c r="C7" s="86" t="s">
        <v>17</v>
      </c>
      <c r="D7" s="106">
        <v>1</v>
      </c>
      <c r="E7" s="115"/>
      <c r="F7" s="115">
        <f t="shared" ref="F7:F24" si="0">D7*E7</f>
        <v>0</v>
      </c>
      <c r="G7" s="116"/>
      <c r="H7" s="117" t="s">
        <v>26</v>
      </c>
      <c r="I7" s="31"/>
    </row>
    <row r="8" spans="1:12" x14ac:dyDescent="0.25">
      <c r="A8" s="46"/>
      <c r="B8" s="87" t="s">
        <v>11</v>
      </c>
      <c r="C8" s="33" t="s">
        <v>17</v>
      </c>
      <c r="D8" s="107">
        <v>22</v>
      </c>
      <c r="E8" s="118"/>
      <c r="F8" s="118">
        <f>D8*E8</f>
        <v>0</v>
      </c>
      <c r="G8" s="118"/>
      <c r="H8" s="119">
        <f>D8*G8</f>
        <v>0</v>
      </c>
      <c r="I8" s="31"/>
    </row>
    <row r="9" spans="1:12" x14ac:dyDescent="0.25">
      <c r="A9" s="46"/>
      <c r="B9" s="87" t="s">
        <v>54</v>
      </c>
      <c r="C9" s="33" t="s">
        <v>17</v>
      </c>
      <c r="D9" s="107"/>
      <c r="E9" s="118"/>
      <c r="F9" s="118">
        <f>D9*E9</f>
        <v>0</v>
      </c>
      <c r="G9" s="118"/>
      <c r="H9" s="119">
        <f>D9*G9</f>
        <v>0</v>
      </c>
      <c r="I9" s="31"/>
    </row>
    <row r="10" spans="1:12" ht="39.6" customHeight="1" x14ac:dyDescent="0.25">
      <c r="A10" s="46"/>
      <c r="B10" s="88" t="s">
        <v>62</v>
      </c>
      <c r="C10" s="33" t="s">
        <v>17</v>
      </c>
      <c r="D10" s="107">
        <v>22</v>
      </c>
      <c r="E10" s="118"/>
      <c r="F10" s="118">
        <f t="shared" si="0"/>
        <v>0</v>
      </c>
      <c r="G10" s="118"/>
      <c r="H10" s="120">
        <f t="shared" ref="H10:H24" si="1">D10*G10</f>
        <v>0</v>
      </c>
      <c r="I10" s="31"/>
    </row>
    <row r="11" spans="1:12" s="12" customFormat="1" x14ac:dyDescent="0.25">
      <c r="A11" s="47"/>
      <c r="B11" s="89" t="s">
        <v>15</v>
      </c>
      <c r="C11" s="34" t="s">
        <v>17</v>
      </c>
      <c r="D11" s="108"/>
      <c r="E11" s="121"/>
      <c r="F11" s="121">
        <f>D11*E11</f>
        <v>0</v>
      </c>
      <c r="G11" s="121"/>
      <c r="H11" s="120">
        <f>D11*G11</f>
        <v>0</v>
      </c>
      <c r="I11" s="31"/>
    </row>
    <row r="12" spans="1:12" s="12" customFormat="1" ht="42" x14ac:dyDescent="0.25">
      <c r="A12" s="47"/>
      <c r="B12" s="89" t="s">
        <v>63</v>
      </c>
      <c r="C12" s="34" t="s">
        <v>17</v>
      </c>
      <c r="D12" s="108"/>
      <c r="E12" s="121"/>
      <c r="F12" s="121">
        <f t="shared" si="0"/>
        <v>0</v>
      </c>
      <c r="G12" s="121"/>
      <c r="H12" s="120">
        <f t="shared" si="1"/>
        <v>0</v>
      </c>
      <c r="I12" s="31"/>
    </row>
    <row r="13" spans="1:12" ht="22.8" x14ac:dyDescent="0.25">
      <c r="A13" s="46"/>
      <c r="B13" s="89" t="s">
        <v>55</v>
      </c>
      <c r="C13" s="34" t="s">
        <v>17</v>
      </c>
      <c r="D13" s="108">
        <v>34</v>
      </c>
      <c r="E13" s="121"/>
      <c r="F13" s="121">
        <f t="shared" si="0"/>
        <v>0</v>
      </c>
      <c r="G13" s="122"/>
      <c r="H13" s="120">
        <f t="shared" si="1"/>
        <v>0</v>
      </c>
      <c r="I13" s="31"/>
      <c r="L13" s="6"/>
    </row>
    <row r="14" spans="1:12" x14ac:dyDescent="0.25">
      <c r="A14" s="46"/>
      <c r="B14" s="90" t="s">
        <v>29</v>
      </c>
      <c r="C14" s="91" t="s">
        <v>17</v>
      </c>
      <c r="D14" s="108"/>
      <c r="E14" s="121"/>
      <c r="F14" s="121">
        <f t="shared" si="0"/>
        <v>0</v>
      </c>
      <c r="G14" s="122"/>
      <c r="H14" s="120">
        <f t="shared" si="1"/>
        <v>0</v>
      </c>
      <c r="I14" s="31"/>
    </row>
    <row r="15" spans="1:12" x14ac:dyDescent="0.25">
      <c r="A15" s="46"/>
      <c r="B15" s="92" t="s">
        <v>10</v>
      </c>
      <c r="C15" s="33" t="s">
        <v>17</v>
      </c>
      <c r="D15" s="107">
        <v>17</v>
      </c>
      <c r="E15" s="121"/>
      <c r="F15" s="118">
        <f t="shared" si="0"/>
        <v>0</v>
      </c>
      <c r="G15" s="118"/>
      <c r="H15" s="119">
        <f t="shared" si="1"/>
        <v>0</v>
      </c>
      <c r="I15" s="31"/>
    </row>
    <row r="16" spans="1:12" x14ac:dyDescent="0.25">
      <c r="A16" s="46"/>
      <c r="B16" s="92" t="s">
        <v>19</v>
      </c>
      <c r="C16" s="33" t="s">
        <v>17</v>
      </c>
      <c r="D16" s="107">
        <v>1</v>
      </c>
      <c r="E16" s="121"/>
      <c r="F16" s="118">
        <f t="shared" si="0"/>
        <v>0</v>
      </c>
      <c r="G16" s="118"/>
      <c r="H16" s="119">
        <f t="shared" si="1"/>
        <v>0</v>
      </c>
      <c r="I16" s="31"/>
    </row>
    <row r="17" spans="1:9" x14ac:dyDescent="0.25">
      <c r="A17" s="46"/>
      <c r="B17" s="92" t="s">
        <v>12</v>
      </c>
      <c r="C17" s="33" t="s">
        <v>17</v>
      </c>
      <c r="D17" s="107"/>
      <c r="E17" s="121"/>
      <c r="F17" s="118">
        <f t="shared" si="0"/>
        <v>0</v>
      </c>
      <c r="G17" s="118"/>
      <c r="H17" s="119">
        <f t="shared" si="1"/>
        <v>0</v>
      </c>
      <c r="I17" s="31"/>
    </row>
    <row r="18" spans="1:9" s="81" customFormat="1" ht="22.8" x14ac:dyDescent="0.25">
      <c r="A18" s="46"/>
      <c r="B18" s="87" t="s">
        <v>56</v>
      </c>
      <c r="C18" s="33"/>
      <c r="D18" s="108"/>
      <c r="E18" s="121"/>
      <c r="F18" s="118">
        <f t="shared" si="0"/>
        <v>0</v>
      </c>
      <c r="G18" s="118"/>
      <c r="H18" s="119">
        <f t="shared" si="1"/>
        <v>0</v>
      </c>
      <c r="I18" s="31"/>
    </row>
    <row r="19" spans="1:9" s="81" customFormat="1" x14ac:dyDescent="0.25">
      <c r="A19" s="46"/>
      <c r="B19" s="92"/>
      <c r="C19" s="33" t="s">
        <v>17</v>
      </c>
      <c r="D19" s="108"/>
      <c r="E19" s="121"/>
      <c r="F19" s="118">
        <f t="shared" si="0"/>
        <v>0</v>
      </c>
      <c r="G19" s="118"/>
      <c r="H19" s="119">
        <f t="shared" si="1"/>
        <v>0</v>
      </c>
      <c r="I19" s="31"/>
    </row>
    <row r="20" spans="1:9" s="81" customFormat="1" x14ac:dyDescent="0.25">
      <c r="A20" s="46"/>
      <c r="B20" s="92"/>
      <c r="C20" s="33" t="s">
        <v>17</v>
      </c>
      <c r="D20" s="108"/>
      <c r="E20" s="121"/>
      <c r="F20" s="118">
        <f t="shared" si="0"/>
        <v>0</v>
      </c>
      <c r="G20" s="118"/>
      <c r="H20" s="119">
        <f t="shared" si="1"/>
        <v>0</v>
      </c>
      <c r="I20" s="31"/>
    </row>
    <row r="21" spans="1:9" s="81" customFormat="1" x14ac:dyDescent="0.25">
      <c r="A21" s="46"/>
      <c r="B21" s="92"/>
      <c r="C21" s="33" t="s">
        <v>17</v>
      </c>
      <c r="D21" s="108"/>
      <c r="E21" s="121"/>
      <c r="F21" s="118">
        <f t="shared" si="0"/>
        <v>0</v>
      </c>
      <c r="G21" s="118"/>
      <c r="H21" s="119">
        <f t="shared" si="1"/>
        <v>0</v>
      </c>
      <c r="I21" s="31"/>
    </row>
    <row r="22" spans="1:9" s="81" customFormat="1" x14ac:dyDescent="0.25">
      <c r="A22" s="46"/>
      <c r="B22" s="92"/>
      <c r="C22" s="33" t="s">
        <v>17</v>
      </c>
      <c r="D22" s="108"/>
      <c r="E22" s="121"/>
      <c r="F22" s="118">
        <f t="shared" si="0"/>
        <v>0</v>
      </c>
      <c r="G22" s="118"/>
      <c r="H22" s="119">
        <f t="shared" si="1"/>
        <v>0</v>
      </c>
      <c r="I22" s="31"/>
    </row>
    <row r="23" spans="1:9" s="81" customFormat="1" x14ac:dyDescent="0.25">
      <c r="A23" s="46"/>
      <c r="B23" s="92"/>
      <c r="C23" s="33" t="s">
        <v>17</v>
      </c>
      <c r="D23" s="108"/>
      <c r="E23" s="121"/>
      <c r="F23" s="118">
        <f t="shared" si="0"/>
        <v>0</v>
      </c>
      <c r="G23" s="118"/>
      <c r="H23" s="119">
        <f t="shared" si="1"/>
        <v>0</v>
      </c>
      <c r="I23" s="31"/>
    </row>
    <row r="24" spans="1:9" s="81" customFormat="1" x14ac:dyDescent="0.25">
      <c r="A24" s="46"/>
      <c r="B24" s="93"/>
      <c r="C24" s="94" t="s">
        <v>17</v>
      </c>
      <c r="D24" s="109"/>
      <c r="E24" s="123"/>
      <c r="F24" s="124">
        <f t="shared" si="0"/>
        <v>0</v>
      </c>
      <c r="G24" s="124"/>
      <c r="H24" s="125">
        <f t="shared" si="1"/>
        <v>0</v>
      </c>
      <c r="I24" s="31"/>
    </row>
    <row r="25" spans="1:9" x14ac:dyDescent="0.25">
      <c r="B25" s="1" t="s">
        <v>0</v>
      </c>
      <c r="C25" s="2"/>
      <c r="D25" s="3"/>
      <c r="E25" s="2"/>
      <c r="F25" s="126">
        <f>SUM(F7:F17)</f>
        <v>0</v>
      </c>
      <c r="G25" s="127"/>
      <c r="H25" s="126">
        <f>SUM(H7:H17)</f>
        <v>0</v>
      </c>
      <c r="I25" s="30"/>
    </row>
    <row r="26" spans="1:9" x14ac:dyDescent="0.25">
      <c r="B26" s="1"/>
      <c r="C26" s="2"/>
      <c r="D26" s="3"/>
      <c r="E26" s="2"/>
      <c r="F26" s="4"/>
      <c r="G26" s="5"/>
      <c r="H26" s="4"/>
      <c r="I26" s="30"/>
    </row>
    <row r="27" spans="1:9" x14ac:dyDescent="0.25">
      <c r="B27" s="15" t="s">
        <v>23</v>
      </c>
      <c r="C27" s="2"/>
      <c r="D27" s="2"/>
      <c r="E27" s="2"/>
      <c r="F27" s="2"/>
      <c r="G27" s="2"/>
      <c r="H27" s="2"/>
      <c r="I27" s="30"/>
    </row>
    <row r="28" spans="1:9" x14ac:dyDescent="0.25">
      <c r="B28" s="95" t="s">
        <v>13</v>
      </c>
      <c r="C28" s="86" t="s">
        <v>17</v>
      </c>
      <c r="D28" s="106">
        <v>1</v>
      </c>
      <c r="E28" s="96"/>
      <c r="F28" s="96"/>
      <c r="G28" s="96"/>
      <c r="H28" s="97">
        <f t="shared" ref="H28:H36" si="2">D28*G28</f>
        <v>0</v>
      </c>
      <c r="I28" s="30"/>
    </row>
    <row r="29" spans="1:9" x14ac:dyDescent="0.25">
      <c r="B29" s="87" t="s">
        <v>16</v>
      </c>
      <c r="C29" s="14" t="s">
        <v>17</v>
      </c>
      <c r="D29" s="107">
        <v>1</v>
      </c>
      <c r="E29" s="13"/>
      <c r="F29" s="13"/>
      <c r="G29" s="13"/>
      <c r="H29" s="98">
        <f t="shared" si="2"/>
        <v>0</v>
      </c>
      <c r="I29" s="30"/>
    </row>
    <row r="30" spans="1:9" x14ac:dyDescent="0.25">
      <c r="B30" s="92" t="s">
        <v>14</v>
      </c>
      <c r="C30" s="33" t="s">
        <v>17</v>
      </c>
      <c r="D30" s="107">
        <v>1</v>
      </c>
      <c r="E30" s="13"/>
      <c r="F30" s="13"/>
      <c r="G30" s="13"/>
      <c r="H30" s="98">
        <f t="shared" si="2"/>
        <v>0</v>
      </c>
      <c r="I30" s="30"/>
    </row>
    <row r="31" spans="1:9" x14ac:dyDescent="0.25">
      <c r="B31" s="92" t="s">
        <v>25</v>
      </c>
      <c r="C31" s="33" t="s">
        <v>17</v>
      </c>
      <c r="D31" s="107">
        <v>1</v>
      </c>
      <c r="E31" s="13"/>
      <c r="F31" s="13"/>
      <c r="G31" s="13"/>
      <c r="H31" s="98">
        <f>D31*G31</f>
        <v>0</v>
      </c>
      <c r="I31" s="30"/>
    </row>
    <row r="32" spans="1:9" x14ac:dyDescent="0.25">
      <c r="B32" s="92" t="s">
        <v>67</v>
      </c>
      <c r="C32" s="33" t="s">
        <v>18</v>
      </c>
      <c r="D32" s="107">
        <v>5</v>
      </c>
      <c r="E32" s="13"/>
      <c r="F32" s="13"/>
      <c r="G32" s="13"/>
      <c r="H32" s="98">
        <f t="shared" si="2"/>
        <v>0</v>
      </c>
      <c r="I32" s="30"/>
    </row>
    <row r="33" spans="1:13" x14ac:dyDescent="0.25">
      <c r="B33" s="92" t="s">
        <v>24</v>
      </c>
      <c r="C33" s="33" t="s">
        <v>18</v>
      </c>
      <c r="D33" s="107">
        <v>5</v>
      </c>
      <c r="E33" s="13"/>
      <c r="F33" s="13"/>
      <c r="G33" s="13"/>
      <c r="H33" s="98">
        <f t="shared" si="2"/>
        <v>0</v>
      </c>
      <c r="I33" s="30"/>
    </row>
    <row r="34" spans="1:13" x14ac:dyDescent="0.25">
      <c r="B34" s="87" t="s">
        <v>61</v>
      </c>
      <c r="C34" s="14" t="s">
        <v>18</v>
      </c>
      <c r="D34" s="107">
        <v>3</v>
      </c>
      <c r="E34" s="13"/>
      <c r="F34" s="13"/>
      <c r="G34" s="13"/>
      <c r="H34" s="98">
        <f t="shared" si="2"/>
        <v>0</v>
      </c>
      <c r="I34" s="30"/>
    </row>
    <row r="35" spans="1:13" x14ac:dyDescent="0.25">
      <c r="B35" s="92" t="s">
        <v>20</v>
      </c>
      <c r="C35" s="33" t="s">
        <v>21</v>
      </c>
      <c r="D35" s="107"/>
      <c r="E35" s="13"/>
      <c r="F35" s="13"/>
      <c r="G35" s="13"/>
      <c r="H35" s="98">
        <f t="shared" si="2"/>
        <v>0</v>
      </c>
      <c r="I35" s="30"/>
    </row>
    <row r="36" spans="1:13" x14ac:dyDescent="0.25">
      <c r="B36" s="93" t="s">
        <v>66</v>
      </c>
      <c r="C36" s="94" t="s">
        <v>17</v>
      </c>
      <c r="D36" s="112">
        <v>1</v>
      </c>
      <c r="E36" s="99"/>
      <c r="F36" s="99"/>
      <c r="G36" s="99"/>
      <c r="H36" s="100">
        <f t="shared" si="2"/>
        <v>0</v>
      </c>
    </row>
    <row r="37" spans="1:13" x14ac:dyDescent="0.25">
      <c r="B37" s="1" t="s">
        <v>0</v>
      </c>
      <c r="C37" s="2"/>
      <c r="D37" s="3"/>
      <c r="E37" s="2"/>
      <c r="F37" s="4"/>
      <c r="G37" s="5"/>
      <c r="H37" s="29">
        <f>SUM(H28:H36)</f>
        <v>0</v>
      </c>
    </row>
    <row r="38" spans="1:13" x14ac:dyDescent="0.25">
      <c r="B38" s="1"/>
      <c r="C38" s="2"/>
      <c r="D38" s="3"/>
      <c r="E38" s="2"/>
      <c r="F38" s="4"/>
      <c r="G38" s="5"/>
      <c r="H38" s="4"/>
    </row>
    <row r="39" spans="1:13" ht="15.75" customHeight="1" thickBot="1" x14ac:dyDescent="0.3">
      <c r="B39" s="15" t="s">
        <v>8</v>
      </c>
      <c r="C39" s="16"/>
      <c r="D39" s="17"/>
      <c r="E39" s="18"/>
      <c r="F39" s="19"/>
      <c r="G39" s="19"/>
      <c r="H39" s="20"/>
    </row>
    <row r="40" spans="1:13" ht="29.25" customHeight="1" thickBot="1" x14ac:dyDescent="0.3">
      <c r="B40" s="151" t="s">
        <v>9</v>
      </c>
      <c r="C40" s="152"/>
      <c r="D40" s="152"/>
      <c r="E40" s="152"/>
      <c r="F40" s="152"/>
      <c r="G40" s="153"/>
      <c r="H40" s="80">
        <f>H37+H25+F25</f>
        <v>0</v>
      </c>
    </row>
    <row r="41" spans="1:13" ht="34.799999999999997" customHeight="1" x14ac:dyDescent="0.25">
      <c r="B41" s="154" t="s">
        <v>47</v>
      </c>
      <c r="C41" s="155"/>
      <c r="D41" s="155"/>
      <c r="E41" s="156"/>
      <c r="F41" s="156"/>
      <c r="G41" s="156"/>
      <c r="H41" s="156"/>
    </row>
    <row r="42" spans="1:13" s="52" customFormat="1" x14ac:dyDescent="0.25">
      <c r="A42" s="56"/>
      <c r="B42" s="28" t="s">
        <v>27</v>
      </c>
      <c r="C42" s="8"/>
      <c r="D42" s="9"/>
      <c r="E42" s="36"/>
      <c r="F42" s="10"/>
      <c r="G42" s="10"/>
      <c r="H42" s="11"/>
      <c r="I42" s="32"/>
      <c r="J42" s="56"/>
      <c r="K42" s="56"/>
      <c r="L42" s="56"/>
      <c r="M42" s="56"/>
    </row>
    <row r="43" spans="1:13" s="52" customFormat="1" x14ac:dyDescent="0.25">
      <c r="A43" s="56"/>
      <c r="B43" s="167"/>
      <c r="C43" s="168"/>
      <c r="D43" s="168"/>
      <c r="E43" s="35"/>
      <c r="F43" s="35"/>
      <c r="G43" s="35"/>
      <c r="H43" s="35"/>
      <c r="I43" s="32"/>
      <c r="J43" s="56"/>
      <c r="K43" s="56"/>
      <c r="L43" s="56"/>
      <c r="M43" s="56"/>
    </row>
    <row r="44" spans="1:13" s="52" customFormat="1" x14ac:dyDescent="0.25">
      <c r="A44" s="56"/>
      <c r="B44" s="28"/>
      <c r="C44" s="8"/>
      <c r="D44" s="9"/>
      <c r="E44" s="36"/>
      <c r="F44" s="10"/>
      <c r="G44" s="10"/>
      <c r="H44" s="11"/>
      <c r="I44" s="32"/>
      <c r="J44" s="56"/>
      <c r="K44" s="56"/>
      <c r="L44" s="56"/>
      <c r="M44" s="56"/>
    </row>
    <row r="45" spans="1:13" s="52" customFormat="1" x14ac:dyDescent="0.25">
      <c r="A45" s="56"/>
      <c r="B45" s="8"/>
      <c r="C45" s="8"/>
      <c r="D45" s="9"/>
      <c r="E45" s="36"/>
      <c r="F45" s="10"/>
      <c r="G45" s="10"/>
      <c r="H45" s="11"/>
      <c r="I45" s="32"/>
      <c r="J45" s="56"/>
      <c r="K45" s="56"/>
      <c r="L45" s="56"/>
      <c r="M45" s="56"/>
    </row>
    <row r="46" spans="1:13" s="52" customFormat="1" ht="12.75" customHeight="1" x14ac:dyDescent="0.25">
      <c r="A46" s="56"/>
      <c r="B46" s="21"/>
      <c r="C46" s="149"/>
      <c r="D46" s="149"/>
      <c r="E46" s="149"/>
      <c r="F46" s="22"/>
      <c r="G46" s="23"/>
      <c r="H46" s="24"/>
      <c r="I46" s="32"/>
      <c r="J46" s="56"/>
      <c r="K46" s="56"/>
      <c r="L46" s="56"/>
      <c r="M46" s="56"/>
    </row>
    <row r="47" spans="1:13" s="52" customFormat="1" x14ac:dyDescent="0.25">
      <c r="A47" s="56"/>
      <c r="B47" s="55"/>
      <c r="C47" s="55"/>
      <c r="D47" s="24"/>
      <c r="E47" s="37"/>
      <c r="F47" s="25"/>
      <c r="G47" s="25"/>
      <c r="H47" s="26"/>
      <c r="I47" s="32"/>
      <c r="J47" s="56"/>
      <c r="K47" s="56"/>
      <c r="L47" s="56"/>
      <c r="M47" s="56"/>
    </row>
    <row r="48" spans="1:13" s="52" customFormat="1" x14ac:dyDescent="0.25">
      <c r="A48" s="56"/>
      <c r="B48" s="150"/>
      <c r="C48" s="150"/>
      <c r="D48" s="150"/>
      <c r="E48" s="150"/>
      <c r="F48" s="150"/>
      <c r="G48" s="150"/>
      <c r="H48" s="150"/>
      <c r="I48" s="32"/>
      <c r="J48" s="56"/>
      <c r="K48" s="56"/>
      <c r="L48" s="56"/>
      <c r="M48" s="56"/>
    </row>
    <row r="49" spans="1:13" s="52" customFormat="1" x14ac:dyDescent="0.25">
      <c r="A49" s="56"/>
      <c r="B49" s="55"/>
      <c r="C49" s="55"/>
      <c r="D49" s="24"/>
      <c r="E49" s="37"/>
      <c r="F49" s="25"/>
      <c r="G49" s="25"/>
      <c r="H49" s="26"/>
      <c r="I49" s="32"/>
      <c r="J49" s="56"/>
      <c r="K49" s="56"/>
      <c r="L49" s="56"/>
      <c r="M49" s="56"/>
    </row>
    <row r="50" spans="1:13" s="52" customFormat="1" x14ac:dyDescent="0.25">
      <c r="A50" s="56"/>
      <c r="B50" s="27"/>
      <c r="C50" s="27"/>
      <c r="D50" s="27"/>
      <c r="E50" s="27"/>
      <c r="F50" s="27"/>
      <c r="G50" s="27"/>
      <c r="H50" s="27"/>
      <c r="I50" s="32"/>
      <c r="J50" s="56"/>
      <c r="K50" s="56"/>
      <c r="L50" s="56"/>
      <c r="M50" s="56"/>
    </row>
    <row r="51" spans="1:13" s="52" customFormat="1" x14ac:dyDescent="0.25">
      <c r="A51" s="56"/>
      <c r="B51" s="27"/>
      <c r="C51" s="27"/>
      <c r="D51" s="27"/>
      <c r="E51" s="27"/>
      <c r="F51" s="27"/>
      <c r="G51" s="27"/>
      <c r="H51" s="27"/>
      <c r="I51" s="32"/>
      <c r="J51" s="56"/>
      <c r="K51" s="56"/>
      <c r="L51" s="56"/>
      <c r="M51" s="56"/>
    </row>
    <row r="52" spans="1:13" s="52" customFormat="1" x14ac:dyDescent="0.25">
      <c r="A52" s="56"/>
      <c r="B52" s="7"/>
      <c r="C52" s="7"/>
      <c r="D52" s="7"/>
      <c r="E52" s="7"/>
      <c r="F52" s="7"/>
      <c r="G52" s="7"/>
      <c r="H52" s="7"/>
      <c r="I52" s="32"/>
      <c r="J52" s="56"/>
      <c r="K52" s="56"/>
      <c r="L52" s="56"/>
      <c r="M52" s="56"/>
    </row>
    <row r="53" spans="1:13" s="52" customFormat="1" x14ac:dyDescent="0.25">
      <c r="A53" s="56"/>
      <c r="B53" s="7"/>
      <c r="C53" s="7"/>
      <c r="D53" s="7"/>
      <c r="E53" s="7"/>
      <c r="F53" s="7"/>
      <c r="G53" s="7"/>
      <c r="H53" s="7"/>
      <c r="I53" s="32"/>
      <c r="J53" s="56"/>
      <c r="K53" s="56"/>
      <c r="L53" s="56"/>
      <c r="M53" s="56"/>
    </row>
  </sheetData>
  <sheetProtection selectLockedCells="1"/>
  <mergeCells count="11">
    <mergeCell ref="C46:E46"/>
    <mergeCell ref="B48:H48"/>
    <mergeCell ref="B40:G40"/>
    <mergeCell ref="B41:H41"/>
    <mergeCell ref="B43:D43"/>
    <mergeCell ref="B1:H1"/>
    <mergeCell ref="B2:H2"/>
    <mergeCell ref="B3:H3"/>
    <mergeCell ref="B4:B5"/>
    <mergeCell ref="E4:F4"/>
    <mergeCell ref="G4:H4"/>
  </mergeCells>
  <conditionalFormatting sqref="D28:D36 D7:D17">
    <cfRule type="cellIs" dxfId="11" priority="8" operator="lessThan">
      <formula>1</formula>
    </cfRule>
  </conditionalFormatting>
  <conditionalFormatting sqref="D18:D24">
    <cfRule type="cellIs" dxfId="10" priority="1" operator="lessThan">
      <formula>1</formula>
    </cfRule>
  </conditionalFormatting>
  <pageMargins left="0.25" right="0.25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A556-DC53-4AC0-AB1D-AC5691BBD6FE}">
  <sheetPr codeName="List4">
    <pageSetUpPr fitToPage="1"/>
  </sheetPr>
  <dimension ref="A1:M53"/>
  <sheetViews>
    <sheetView topLeftCell="B1" zoomScale="145" zoomScaleNormal="145" workbookViewId="0">
      <pane ySplit="5" topLeftCell="A30" activePane="bottomLeft" state="frozen"/>
      <selection pane="bottomLeft" activeCell="D15" sqref="D15"/>
    </sheetView>
  </sheetViews>
  <sheetFormatPr defaultColWidth="9.109375" defaultRowHeight="13.2" x14ac:dyDescent="0.25"/>
  <cols>
    <col min="1" max="1" width="3.88671875" style="65" hidden="1" customWidth="1"/>
    <col min="2" max="2" width="50" style="65" customWidth="1"/>
    <col min="3" max="3" width="5.88671875" style="65" customWidth="1"/>
    <col min="4" max="4" width="8.109375" style="65" customWidth="1"/>
    <col min="5" max="5" width="10.6640625" style="65" customWidth="1"/>
    <col min="6" max="6" width="14.44140625" style="65" customWidth="1"/>
    <col min="7" max="7" width="9" style="65" customWidth="1"/>
    <col min="8" max="8" width="18.5546875" style="65" customWidth="1"/>
    <col min="9" max="9" width="29" style="32" customWidth="1"/>
    <col min="10" max="16384" width="9.109375" style="65"/>
  </cols>
  <sheetData>
    <row r="1" spans="1:12" ht="20.25" customHeight="1" thickBot="1" x14ac:dyDescent="0.3">
      <c r="B1" s="157" t="s">
        <v>57</v>
      </c>
      <c r="C1" s="158"/>
      <c r="D1" s="158"/>
      <c r="E1" s="158"/>
      <c r="F1" s="158"/>
      <c r="G1" s="158"/>
      <c r="H1" s="158"/>
    </row>
    <row r="2" spans="1:12" ht="19.5" customHeight="1" thickBot="1" x14ac:dyDescent="0.3">
      <c r="B2" s="159" t="s">
        <v>45</v>
      </c>
      <c r="C2" s="160"/>
      <c r="D2" s="160"/>
      <c r="E2" s="160"/>
      <c r="F2" s="160"/>
      <c r="G2" s="160"/>
      <c r="H2" s="160"/>
    </row>
    <row r="3" spans="1:12" ht="16.5" customHeight="1" thickBot="1" x14ac:dyDescent="0.3">
      <c r="B3" s="161" t="s">
        <v>28</v>
      </c>
      <c r="C3" s="162"/>
      <c r="D3" s="162"/>
      <c r="E3" s="162"/>
      <c r="F3" s="162"/>
      <c r="G3" s="162"/>
      <c r="H3" s="162"/>
    </row>
    <row r="4" spans="1:12" x14ac:dyDescent="0.25">
      <c r="B4" s="163" t="s">
        <v>1</v>
      </c>
      <c r="C4" s="39" t="s">
        <v>22</v>
      </c>
      <c r="D4" s="40" t="s">
        <v>7</v>
      </c>
      <c r="E4" s="165" t="s">
        <v>3</v>
      </c>
      <c r="F4" s="165"/>
      <c r="G4" s="165" t="s">
        <v>4</v>
      </c>
      <c r="H4" s="166"/>
    </row>
    <row r="5" spans="1:12" ht="13.8" thickBot="1" x14ac:dyDescent="0.3">
      <c r="B5" s="164"/>
      <c r="C5" s="42"/>
      <c r="D5" s="43"/>
      <c r="E5" s="44" t="s">
        <v>5</v>
      </c>
      <c r="F5" s="44" t="s">
        <v>6</v>
      </c>
      <c r="G5" s="44" t="s">
        <v>5</v>
      </c>
      <c r="H5" s="45" t="s">
        <v>6</v>
      </c>
      <c r="I5" s="30"/>
    </row>
    <row r="6" spans="1:12" x14ac:dyDescent="0.25">
      <c r="B6" s="82"/>
      <c r="C6" s="83"/>
      <c r="D6" s="84"/>
      <c r="E6" s="83"/>
      <c r="F6" s="83"/>
      <c r="G6" s="83"/>
      <c r="H6" s="83"/>
      <c r="I6" s="30"/>
    </row>
    <row r="7" spans="1:12" ht="42" x14ac:dyDescent="0.25">
      <c r="A7" s="46"/>
      <c r="B7" s="85" t="s">
        <v>60</v>
      </c>
      <c r="C7" s="86" t="s">
        <v>17</v>
      </c>
      <c r="D7" s="106">
        <v>1</v>
      </c>
      <c r="E7" s="115"/>
      <c r="F7" s="115">
        <f t="shared" ref="F7:F17" si="0">D7*E7</f>
        <v>0</v>
      </c>
      <c r="G7" s="116"/>
      <c r="H7" s="119">
        <f>D7*G7</f>
        <v>0</v>
      </c>
      <c r="I7" s="31"/>
    </row>
    <row r="8" spans="1:12" x14ac:dyDescent="0.25">
      <c r="A8" s="46"/>
      <c r="B8" s="87" t="s">
        <v>11</v>
      </c>
      <c r="C8" s="33" t="s">
        <v>17</v>
      </c>
      <c r="D8" s="107">
        <v>19</v>
      </c>
      <c r="E8" s="118"/>
      <c r="F8" s="118">
        <f>D8*E8</f>
        <v>0</v>
      </c>
      <c r="G8" s="118"/>
      <c r="H8" s="119">
        <f>D8*G8</f>
        <v>0</v>
      </c>
      <c r="I8" s="31"/>
    </row>
    <row r="9" spans="1:12" x14ac:dyDescent="0.25">
      <c r="A9" s="46"/>
      <c r="B9" s="87" t="s">
        <v>54</v>
      </c>
      <c r="C9" s="33" t="s">
        <v>17</v>
      </c>
      <c r="D9" s="107"/>
      <c r="E9" s="118"/>
      <c r="F9" s="118">
        <f>D9*E9</f>
        <v>0</v>
      </c>
      <c r="G9" s="118"/>
      <c r="H9" s="119">
        <f>D9*G9</f>
        <v>0</v>
      </c>
      <c r="I9" s="31"/>
    </row>
    <row r="10" spans="1:12" ht="46.2" customHeight="1" x14ac:dyDescent="0.25">
      <c r="A10" s="46"/>
      <c r="B10" s="88" t="s">
        <v>62</v>
      </c>
      <c r="C10" s="33" t="s">
        <v>17</v>
      </c>
      <c r="D10" s="107">
        <v>19</v>
      </c>
      <c r="E10" s="118"/>
      <c r="F10" s="118">
        <f t="shared" si="0"/>
        <v>0</v>
      </c>
      <c r="G10" s="118"/>
      <c r="H10" s="120">
        <f t="shared" ref="H10:H17" si="1">D10*G10</f>
        <v>0</v>
      </c>
      <c r="I10" s="31"/>
    </row>
    <row r="11" spans="1:12" s="12" customFormat="1" x14ac:dyDescent="0.25">
      <c r="A11" s="47"/>
      <c r="B11" s="89" t="s">
        <v>15</v>
      </c>
      <c r="C11" s="34" t="s">
        <v>17</v>
      </c>
      <c r="D11" s="108"/>
      <c r="E11" s="121"/>
      <c r="F11" s="121">
        <f>D11*E11</f>
        <v>0</v>
      </c>
      <c r="G11" s="121"/>
      <c r="H11" s="120">
        <f>D11*G11</f>
        <v>0</v>
      </c>
      <c r="I11" s="31"/>
    </row>
    <row r="12" spans="1:12" s="48" customFormat="1" ht="42" x14ac:dyDescent="0.25">
      <c r="A12" s="50"/>
      <c r="B12" s="89" t="s">
        <v>63</v>
      </c>
      <c r="C12" s="34" t="s">
        <v>17</v>
      </c>
      <c r="D12" s="108"/>
      <c r="E12" s="121"/>
      <c r="F12" s="121">
        <f t="shared" si="0"/>
        <v>0</v>
      </c>
      <c r="G12" s="121"/>
      <c r="H12" s="120">
        <f t="shared" si="1"/>
        <v>0</v>
      </c>
      <c r="I12" s="49"/>
      <c r="J12" s="51"/>
    </row>
    <row r="13" spans="1:12" s="12" customFormat="1" ht="22.8" x14ac:dyDescent="0.25">
      <c r="A13" s="47"/>
      <c r="B13" s="89" t="s">
        <v>55</v>
      </c>
      <c r="C13" s="34" t="s">
        <v>17</v>
      </c>
      <c r="D13" s="108">
        <v>28</v>
      </c>
      <c r="E13" s="121"/>
      <c r="F13" s="121">
        <f t="shared" si="0"/>
        <v>0</v>
      </c>
      <c r="G13" s="121"/>
      <c r="H13" s="120">
        <f t="shared" si="1"/>
        <v>0</v>
      </c>
      <c r="I13" s="31"/>
    </row>
    <row r="14" spans="1:12" x14ac:dyDescent="0.25">
      <c r="A14" s="46"/>
      <c r="B14" s="90" t="s">
        <v>29</v>
      </c>
      <c r="C14" s="34" t="s">
        <v>17</v>
      </c>
      <c r="D14" s="108"/>
      <c r="E14" s="121"/>
      <c r="F14" s="121">
        <f t="shared" si="0"/>
        <v>0</v>
      </c>
      <c r="G14" s="122"/>
      <c r="H14" s="120">
        <f t="shared" si="1"/>
        <v>0</v>
      </c>
      <c r="I14" s="31"/>
      <c r="L14" s="6"/>
    </row>
    <row r="15" spans="1:12" x14ac:dyDescent="0.25">
      <c r="A15" s="46"/>
      <c r="B15" s="92" t="s">
        <v>10</v>
      </c>
      <c r="C15" s="91" t="s">
        <v>17</v>
      </c>
      <c r="D15" s="108">
        <v>11</v>
      </c>
      <c r="E15" s="121"/>
      <c r="F15" s="121">
        <f t="shared" si="0"/>
        <v>0</v>
      </c>
      <c r="G15" s="122"/>
      <c r="H15" s="120">
        <f t="shared" si="1"/>
        <v>0</v>
      </c>
      <c r="I15" s="31"/>
    </row>
    <row r="16" spans="1:12" x14ac:dyDescent="0.25">
      <c r="A16" s="46"/>
      <c r="B16" s="92" t="s">
        <v>19</v>
      </c>
      <c r="C16" s="33" t="s">
        <v>17</v>
      </c>
      <c r="D16" s="107"/>
      <c r="E16" s="121"/>
      <c r="F16" s="118">
        <f t="shared" si="0"/>
        <v>0</v>
      </c>
      <c r="G16" s="118"/>
      <c r="H16" s="120">
        <f t="shared" si="1"/>
        <v>0</v>
      </c>
      <c r="I16" s="31"/>
    </row>
    <row r="17" spans="1:9" x14ac:dyDescent="0.25">
      <c r="A17" s="46"/>
      <c r="B17" s="92" t="s">
        <v>12</v>
      </c>
      <c r="C17" s="33" t="s">
        <v>17</v>
      </c>
      <c r="D17" s="107"/>
      <c r="E17" s="121"/>
      <c r="F17" s="118">
        <f t="shared" si="0"/>
        <v>0</v>
      </c>
      <c r="G17" s="118"/>
      <c r="H17" s="120">
        <f t="shared" si="1"/>
        <v>0</v>
      </c>
      <c r="I17" s="31"/>
    </row>
    <row r="18" spans="1:9" s="81" customFormat="1" ht="22.8" x14ac:dyDescent="0.25">
      <c r="A18" s="46"/>
      <c r="B18" s="87" t="s">
        <v>56</v>
      </c>
      <c r="C18" s="33"/>
      <c r="D18" s="108"/>
      <c r="E18" s="121"/>
      <c r="F18" s="118">
        <f t="shared" ref="F18:F24" si="2">D18*E18</f>
        <v>0</v>
      </c>
      <c r="G18" s="118"/>
      <c r="H18" s="119">
        <f t="shared" ref="H18:H24" si="3">D18*G18</f>
        <v>0</v>
      </c>
      <c r="I18" s="31"/>
    </row>
    <row r="19" spans="1:9" s="81" customFormat="1" x14ac:dyDescent="0.25">
      <c r="A19" s="46"/>
      <c r="B19" s="92"/>
      <c r="C19" s="33" t="s">
        <v>17</v>
      </c>
      <c r="D19" s="108"/>
      <c r="E19" s="121"/>
      <c r="F19" s="118">
        <f t="shared" si="2"/>
        <v>0</v>
      </c>
      <c r="G19" s="118"/>
      <c r="H19" s="119">
        <f t="shared" si="3"/>
        <v>0</v>
      </c>
      <c r="I19" s="31"/>
    </row>
    <row r="20" spans="1:9" s="81" customFormat="1" x14ac:dyDescent="0.25">
      <c r="A20" s="46"/>
      <c r="B20" s="92"/>
      <c r="C20" s="33" t="s">
        <v>17</v>
      </c>
      <c r="D20" s="108"/>
      <c r="E20" s="121"/>
      <c r="F20" s="118">
        <f t="shared" si="2"/>
        <v>0</v>
      </c>
      <c r="G20" s="118"/>
      <c r="H20" s="119">
        <f t="shared" si="3"/>
        <v>0</v>
      </c>
      <c r="I20" s="31"/>
    </row>
    <row r="21" spans="1:9" s="81" customFormat="1" x14ac:dyDescent="0.25">
      <c r="A21" s="46"/>
      <c r="B21" s="92"/>
      <c r="C21" s="33" t="s">
        <v>17</v>
      </c>
      <c r="D21" s="108"/>
      <c r="E21" s="121"/>
      <c r="F21" s="118">
        <f t="shared" si="2"/>
        <v>0</v>
      </c>
      <c r="G21" s="118"/>
      <c r="H21" s="119">
        <f t="shared" si="3"/>
        <v>0</v>
      </c>
      <c r="I21" s="31"/>
    </row>
    <row r="22" spans="1:9" s="81" customFormat="1" x14ac:dyDescent="0.25">
      <c r="A22" s="46"/>
      <c r="B22" s="92"/>
      <c r="C22" s="33" t="s">
        <v>17</v>
      </c>
      <c r="D22" s="108"/>
      <c r="E22" s="121"/>
      <c r="F22" s="118">
        <f t="shared" si="2"/>
        <v>0</v>
      </c>
      <c r="G22" s="118"/>
      <c r="H22" s="119">
        <f t="shared" si="3"/>
        <v>0</v>
      </c>
      <c r="I22" s="31"/>
    </row>
    <row r="23" spans="1:9" s="81" customFormat="1" x14ac:dyDescent="0.25">
      <c r="A23" s="46"/>
      <c r="B23" s="92"/>
      <c r="C23" s="33" t="s">
        <v>17</v>
      </c>
      <c r="D23" s="108"/>
      <c r="E23" s="121"/>
      <c r="F23" s="118">
        <f t="shared" si="2"/>
        <v>0</v>
      </c>
      <c r="G23" s="118"/>
      <c r="H23" s="119">
        <f t="shared" si="3"/>
        <v>0</v>
      </c>
      <c r="I23" s="31"/>
    </row>
    <row r="24" spans="1:9" x14ac:dyDescent="0.25">
      <c r="A24" s="46"/>
      <c r="B24" s="93"/>
      <c r="C24" s="94" t="s">
        <v>17</v>
      </c>
      <c r="D24" s="109"/>
      <c r="E24" s="123"/>
      <c r="F24" s="124">
        <f t="shared" si="2"/>
        <v>0</v>
      </c>
      <c r="G24" s="124"/>
      <c r="H24" s="125">
        <f t="shared" si="3"/>
        <v>0</v>
      </c>
      <c r="I24" s="31"/>
    </row>
    <row r="25" spans="1:9" x14ac:dyDescent="0.25">
      <c r="B25" s="1" t="s">
        <v>0</v>
      </c>
      <c r="C25" s="2"/>
      <c r="D25" s="3"/>
      <c r="E25" s="2"/>
      <c r="F25" s="126">
        <f>SUM(F7:F24)</f>
        <v>0</v>
      </c>
      <c r="G25" s="127"/>
      <c r="H25" s="126">
        <f>SUM(H7:H24)</f>
        <v>0</v>
      </c>
      <c r="I25" s="30"/>
    </row>
    <row r="26" spans="1:9" x14ac:dyDescent="0.25">
      <c r="B26" s="1"/>
      <c r="C26" s="2"/>
      <c r="D26" s="3"/>
      <c r="E26" s="2"/>
      <c r="F26" s="4"/>
      <c r="G26" s="5"/>
      <c r="H26" s="4"/>
      <c r="I26" s="30"/>
    </row>
    <row r="27" spans="1:9" x14ac:dyDescent="0.25">
      <c r="B27" s="15" t="s">
        <v>23</v>
      </c>
      <c r="C27" s="2"/>
      <c r="D27" s="2"/>
      <c r="E27" s="2"/>
      <c r="F27" s="2"/>
      <c r="G27" s="2"/>
      <c r="H27" s="2"/>
      <c r="I27" s="30"/>
    </row>
    <row r="28" spans="1:9" x14ac:dyDescent="0.25">
      <c r="B28" s="95" t="s">
        <v>13</v>
      </c>
      <c r="C28" s="86" t="s">
        <v>17</v>
      </c>
      <c r="D28" s="106">
        <v>1</v>
      </c>
      <c r="E28" s="96"/>
      <c r="F28" s="96"/>
      <c r="G28" s="96"/>
      <c r="H28" s="97">
        <f t="shared" ref="H28:H36" si="4">D28*G28</f>
        <v>0</v>
      </c>
      <c r="I28" s="30"/>
    </row>
    <row r="29" spans="1:9" x14ac:dyDescent="0.25">
      <c r="B29" s="87" t="s">
        <v>16</v>
      </c>
      <c r="C29" s="14" t="s">
        <v>17</v>
      </c>
      <c r="D29" s="107">
        <v>1</v>
      </c>
      <c r="E29" s="13"/>
      <c r="F29" s="13"/>
      <c r="G29" s="13"/>
      <c r="H29" s="98">
        <f t="shared" si="4"/>
        <v>0</v>
      </c>
      <c r="I29" s="30"/>
    </row>
    <row r="30" spans="1:9" x14ac:dyDescent="0.25">
      <c r="B30" s="92" t="s">
        <v>14</v>
      </c>
      <c r="C30" s="33" t="s">
        <v>17</v>
      </c>
      <c r="D30" s="107">
        <v>1</v>
      </c>
      <c r="E30" s="13"/>
      <c r="F30" s="13"/>
      <c r="G30" s="13"/>
      <c r="H30" s="98">
        <f t="shared" si="4"/>
        <v>0</v>
      </c>
      <c r="I30" s="30"/>
    </row>
    <row r="31" spans="1:9" x14ac:dyDescent="0.25">
      <c r="B31" s="92" t="s">
        <v>25</v>
      </c>
      <c r="C31" s="33" t="s">
        <v>17</v>
      </c>
      <c r="D31" s="107">
        <v>1</v>
      </c>
      <c r="E31" s="13"/>
      <c r="F31" s="13"/>
      <c r="G31" s="13"/>
      <c r="H31" s="98">
        <f>D31*G31</f>
        <v>0</v>
      </c>
      <c r="I31" s="30"/>
    </row>
    <row r="32" spans="1:9" x14ac:dyDescent="0.25">
      <c r="B32" s="92" t="s">
        <v>67</v>
      </c>
      <c r="C32" s="33" t="s">
        <v>18</v>
      </c>
      <c r="D32" s="107">
        <v>5</v>
      </c>
      <c r="E32" s="13"/>
      <c r="F32" s="13"/>
      <c r="G32" s="13"/>
      <c r="H32" s="98">
        <f t="shared" si="4"/>
        <v>0</v>
      </c>
      <c r="I32" s="30"/>
    </row>
    <row r="33" spans="1:13" x14ac:dyDescent="0.25">
      <c r="B33" s="92" t="s">
        <v>24</v>
      </c>
      <c r="C33" s="33" t="s">
        <v>18</v>
      </c>
      <c r="D33" s="107">
        <v>5</v>
      </c>
      <c r="E33" s="13"/>
      <c r="F33" s="13"/>
      <c r="G33" s="13"/>
      <c r="H33" s="98">
        <f t="shared" si="4"/>
        <v>0</v>
      </c>
      <c r="I33" s="30"/>
    </row>
    <row r="34" spans="1:13" x14ac:dyDescent="0.25">
      <c r="B34" s="87" t="s">
        <v>61</v>
      </c>
      <c r="C34" s="14" t="s">
        <v>18</v>
      </c>
      <c r="D34" s="107">
        <v>3</v>
      </c>
      <c r="E34" s="13"/>
      <c r="F34" s="13"/>
      <c r="G34" s="13"/>
      <c r="H34" s="98">
        <f t="shared" si="4"/>
        <v>0</v>
      </c>
      <c r="I34" s="30"/>
    </row>
    <row r="35" spans="1:13" x14ac:dyDescent="0.25">
      <c r="B35" s="92" t="s">
        <v>20</v>
      </c>
      <c r="C35" s="33" t="s">
        <v>21</v>
      </c>
      <c r="D35" s="107"/>
      <c r="E35" s="13"/>
      <c r="F35" s="13"/>
      <c r="G35" s="13"/>
      <c r="H35" s="98">
        <f t="shared" si="4"/>
        <v>0</v>
      </c>
      <c r="I35" s="30"/>
    </row>
    <row r="36" spans="1:13" x14ac:dyDescent="0.25">
      <c r="B36" s="93" t="s">
        <v>66</v>
      </c>
      <c r="C36" s="94" t="s">
        <v>17</v>
      </c>
      <c r="D36" s="112">
        <v>1</v>
      </c>
      <c r="E36" s="99"/>
      <c r="F36" s="99"/>
      <c r="G36" s="99"/>
      <c r="H36" s="100">
        <f t="shared" si="4"/>
        <v>0</v>
      </c>
    </row>
    <row r="37" spans="1:13" x14ac:dyDescent="0.25">
      <c r="B37" s="1" t="s">
        <v>0</v>
      </c>
      <c r="C37" s="2"/>
      <c r="D37" s="3"/>
      <c r="E37" s="2"/>
      <c r="F37" s="4"/>
      <c r="G37" s="5"/>
      <c r="H37" s="29">
        <f>SUM(H28:H36)</f>
        <v>0</v>
      </c>
    </row>
    <row r="38" spans="1:13" x14ac:dyDescent="0.25">
      <c r="B38" s="1"/>
      <c r="C38" s="2"/>
      <c r="D38" s="3"/>
      <c r="E38" s="2"/>
      <c r="F38" s="4"/>
      <c r="G38" s="5"/>
      <c r="H38" s="4"/>
    </row>
    <row r="39" spans="1:13" ht="15.75" customHeight="1" thickBot="1" x14ac:dyDescent="0.3">
      <c r="B39" s="15" t="s">
        <v>8</v>
      </c>
      <c r="C39" s="16"/>
      <c r="D39" s="17"/>
      <c r="E39" s="18"/>
      <c r="F39" s="19"/>
      <c r="G39" s="19"/>
      <c r="H39" s="20"/>
    </row>
    <row r="40" spans="1:13" ht="24" customHeight="1" thickBot="1" x14ac:dyDescent="0.3">
      <c r="B40" s="151" t="s">
        <v>9</v>
      </c>
      <c r="C40" s="152"/>
      <c r="D40" s="152"/>
      <c r="E40" s="152"/>
      <c r="F40" s="152"/>
      <c r="G40" s="153"/>
      <c r="H40" s="80">
        <f>H37+H25+F25</f>
        <v>0</v>
      </c>
    </row>
    <row r="41" spans="1:13" ht="34.799999999999997" customHeight="1" x14ac:dyDescent="0.25">
      <c r="B41" s="154" t="s">
        <v>47</v>
      </c>
      <c r="C41" s="155"/>
      <c r="D41" s="155"/>
      <c r="E41" s="156"/>
      <c r="F41" s="156"/>
      <c r="G41" s="156"/>
      <c r="H41" s="156"/>
    </row>
    <row r="42" spans="1:13" s="52" customFormat="1" x14ac:dyDescent="0.25">
      <c r="A42" s="65"/>
      <c r="B42" s="28" t="s">
        <v>27</v>
      </c>
      <c r="C42" s="8"/>
      <c r="D42" s="9"/>
      <c r="E42" s="36"/>
      <c r="F42" s="10"/>
      <c r="G42" s="10"/>
      <c r="H42" s="11"/>
      <c r="I42" s="32"/>
      <c r="J42" s="65"/>
      <c r="K42" s="65"/>
      <c r="L42" s="65"/>
      <c r="M42" s="65"/>
    </row>
    <row r="43" spans="1:13" s="52" customFormat="1" x14ac:dyDescent="0.25">
      <c r="A43" s="65"/>
      <c r="B43" s="167"/>
      <c r="C43" s="168"/>
      <c r="D43" s="168"/>
      <c r="E43" s="35"/>
      <c r="F43" s="35"/>
      <c r="G43" s="35"/>
      <c r="H43" s="35"/>
      <c r="I43" s="32"/>
      <c r="J43" s="65"/>
      <c r="K43" s="65"/>
      <c r="L43" s="65"/>
      <c r="M43" s="65"/>
    </row>
    <row r="44" spans="1:13" s="52" customFormat="1" x14ac:dyDescent="0.25">
      <c r="A44" s="65"/>
      <c r="B44" s="28"/>
      <c r="C44" s="8"/>
      <c r="D44" s="9"/>
      <c r="E44" s="36"/>
      <c r="F44" s="10"/>
      <c r="G44" s="10"/>
      <c r="H44" s="11"/>
      <c r="I44" s="32"/>
      <c r="J44" s="65"/>
      <c r="K44" s="65"/>
      <c r="L44" s="65"/>
      <c r="M44" s="65"/>
    </row>
    <row r="45" spans="1:13" s="52" customFormat="1" x14ac:dyDescent="0.25">
      <c r="A45" s="65"/>
      <c r="B45" s="8"/>
      <c r="C45" s="8"/>
      <c r="D45" s="9"/>
      <c r="E45" s="36"/>
      <c r="F45" s="10"/>
      <c r="G45" s="10"/>
      <c r="H45" s="11"/>
      <c r="I45" s="32"/>
      <c r="J45" s="65"/>
      <c r="K45" s="65"/>
      <c r="L45" s="65"/>
      <c r="M45" s="65"/>
    </row>
    <row r="46" spans="1:13" s="52" customFormat="1" ht="12.75" customHeight="1" x14ac:dyDescent="0.25">
      <c r="A46" s="65"/>
      <c r="B46" s="21"/>
      <c r="C46" s="149"/>
      <c r="D46" s="149"/>
      <c r="E46" s="149"/>
      <c r="F46" s="22"/>
      <c r="G46" s="23"/>
      <c r="H46" s="24"/>
      <c r="I46" s="32"/>
      <c r="J46" s="65"/>
      <c r="K46" s="65"/>
      <c r="L46" s="65"/>
      <c r="M46" s="65"/>
    </row>
    <row r="47" spans="1:13" s="52" customFormat="1" x14ac:dyDescent="0.25">
      <c r="A47" s="65"/>
      <c r="B47" s="64"/>
      <c r="C47" s="64"/>
      <c r="D47" s="24"/>
      <c r="E47" s="37"/>
      <c r="F47" s="25"/>
      <c r="G47" s="25"/>
      <c r="H47" s="26"/>
      <c r="I47" s="32"/>
      <c r="J47" s="65"/>
      <c r="K47" s="65"/>
      <c r="L47" s="65"/>
      <c r="M47" s="65"/>
    </row>
    <row r="48" spans="1:13" s="52" customFormat="1" x14ac:dyDescent="0.25">
      <c r="A48" s="65"/>
      <c r="B48" s="150"/>
      <c r="C48" s="150"/>
      <c r="D48" s="150"/>
      <c r="E48" s="150"/>
      <c r="F48" s="150"/>
      <c r="G48" s="150"/>
      <c r="H48" s="150"/>
      <c r="I48" s="32"/>
      <c r="J48" s="65"/>
      <c r="K48" s="65"/>
      <c r="L48" s="65"/>
      <c r="M48" s="65"/>
    </row>
    <row r="49" spans="1:13" s="52" customFormat="1" x14ac:dyDescent="0.25">
      <c r="A49" s="65"/>
      <c r="B49" s="64"/>
      <c r="C49" s="64"/>
      <c r="D49" s="24"/>
      <c r="E49" s="37"/>
      <c r="F49" s="25"/>
      <c r="G49" s="25"/>
      <c r="H49" s="26"/>
      <c r="I49" s="32"/>
      <c r="J49" s="65"/>
      <c r="K49" s="65"/>
      <c r="L49" s="65"/>
      <c r="M49" s="65"/>
    </row>
    <row r="50" spans="1:13" s="52" customFormat="1" x14ac:dyDescent="0.25">
      <c r="A50" s="65"/>
      <c r="B50" s="27"/>
      <c r="C50" s="27"/>
      <c r="D50" s="27"/>
      <c r="E50" s="27"/>
      <c r="F50" s="27"/>
      <c r="G50" s="27"/>
      <c r="H50" s="27"/>
      <c r="I50" s="32"/>
      <c r="J50" s="65"/>
      <c r="K50" s="65"/>
      <c r="L50" s="65"/>
      <c r="M50" s="65"/>
    </row>
    <row r="51" spans="1:13" s="52" customFormat="1" x14ac:dyDescent="0.25">
      <c r="A51" s="65"/>
      <c r="B51" s="27"/>
      <c r="C51" s="27"/>
      <c r="D51" s="27"/>
      <c r="E51" s="27"/>
      <c r="F51" s="27"/>
      <c r="G51" s="27"/>
      <c r="H51" s="27"/>
      <c r="I51" s="32"/>
      <c r="J51" s="65"/>
      <c r="K51" s="65"/>
      <c r="L51" s="65"/>
      <c r="M51" s="65"/>
    </row>
    <row r="52" spans="1:13" s="52" customFormat="1" x14ac:dyDescent="0.25">
      <c r="A52" s="65"/>
      <c r="B52" s="7"/>
      <c r="C52" s="7"/>
      <c r="D52" s="7"/>
      <c r="E52" s="7"/>
      <c r="F52" s="7"/>
      <c r="G52" s="7"/>
      <c r="H52" s="7"/>
      <c r="I52" s="32"/>
      <c r="J52" s="65"/>
      <c r="K52" s="65"/>
      <c r="L52" s="65"/>
      <c r="M52" s="65"/>
    </row>
    <row r="53" spans="1:13" s="52" customFormat="1" x14ac:dyDescent="0.25">
      <c r="A53" s="65"/>
      <c r="B53" s="7"/>
      <c r="C53" s="7"/>
      <c r="D53" s="7"/>
      <c r="E53" s="7"/>
      <c r="F53" s="7"/>
      <c r="G53" s="7"/>
      <c r="H53" s="7"/>
      <c r="I53" s="32"/>
      <c r="J53" s="65"/>
      <c r="K53" s="65"/>
      <c r="L53" s="65"/>
      <c r="M53" s="65"/>
    </row>
  </sheetData>
  <sheetProtection selectLockedCells="1"/>
  <mergeCells count="11">
    <mergeCell ref="B1:H1"/>
    <mergeCell ref="B2:H2"/>
    <mergeCell ref="B3:H3"/>
    <mergeCell ref="B4:B5"/>
    <mergeCell ref="E4:F4"/>
    <mergeCell ref="G4:H4"/>
    <mergeCell ref="C46:E46"/>
    <mergeCell ref="B48:H48"/>
    <mergeCell ref="B40:G40"/>
    <mergeCell ref="B41:H41"/>
    <mergeCell ref="B43:D43"/>
  </mergeCells>
  <conditionalFormatting sqref="D28:D36 D7:D10 D12:D17">
    <cfRule type="cellIs" dxfId="9" priority="7" operator="lessThan">
      <formula>1</formula>
    </cfRule>
  </conditionalFormatting>
  <conditionalFormatting sqref="D11">
    <cfRule type="cellIs" dxfId="8" priority="2" operator="lessThan">
      <formula>1</formula>
    </cfRule>
  </conditionalFormatting>
  <conditionalFormatting sqref="D18:D24">
    <cfRule type="cellIs" dxfId="7" priority="1" operator="lessThan">
      <formula>1</formula>
    </cfRule>
  </conditionalFormatting>
  <pageMargins left="0.25" right="0.25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F394E-28F5-451A-ACBC-E20F3FE3E44B}">
  <sheetPr>
    <pageSetUpPr fitToPage="1"/>
  </sheetPr>
  <dimension ref="A1:O29"/>
  <sheetViews>
    <sheetView topLeftCell="B1" zoomScale="130" zoomScaleNormal="130" workbookViewId="0">
      <pane ySplit="5" topLeftCell="A6" activePane="bottomLeft" state="frozen"/>
      <selection pane="bottomLeft" activeCell="B12" sqref="B12"/>
    </sheetView>
  </sheetViews>
  <sheetFormatPr defaultColWidth="9.109375" defaultRowHeight="13.2" x14ac:dyDescent="0.25"/>
  <cols>
    <col min="1" max="1" width="4.6640625" style="69" hidden="1" customWidth="1"/>
    <col min="2" max="2" width="50" style="69" customWidth="1"/>
    <col min="3" max="3" width="15" style="69" customWidth="1"/>
    <col min="4" max="4" width="5.88671875" style="69" customWidth="1"/>
    <col min="5" max="5" width="8.77734375" style="69" bestFit="1" customWidth="1"/>
    <col min="6" max="6" width="10.6640625" style="69" customWidth="1"/>
    <col min="7" max="7" width="14.44140625" style="69" customWidth="1"/>
    <col min="8" max="8" width="9" style="69" customWidth="1"/>
    <col min="9" max="9" width="18.5546875" style="69" customWidth="1"/>
    <col min="10" max="10" width="40.6640625" style="52" customWidth="1"/>
    <col min="11" max="11" width="29" style="32" customWidth="1"/>
    <col min="12" max="16384" width="9.109375" style="69"/>
  </cols>
  <sheetData>
    <row r="1" spans="2:11" ht="20.25" customHeight="1" thickBot="1" x14ac:dyDescent="0.3">
      <c r="B1" s="157" t="s">
        <v>57</v>
      </c>
      <c r="C1" s="158"/>
      <c r="D1" s="158"/>
      <c r="E1" s="158"/>
      <c r="F1" s="158"/>
      <c r="G1" s="158"/>
      <c r="H1" s="158"/>
      <c r="I1" s="158"/>
    </row>
    <row r="2" spans="2:11" ht="19.5" customHeight="1" thickBot="1" x14ac:dyDescent="0.3">
      <c r="B2" s="159" t="s">
        <v>44</v>
      </c>
      <c r="C2" s="160"/>
      <c r="D2" s="160"/>
      <c r="E2" s="160"/>
      <c r="F2" s="160"/>
      <c r="G2" s="160"/>
      <c r="H2" s="160"/>
      <c r="I2" s="160"/>
    </row>
    <row r="3" spans="2:11" ht="16.5" customHeight="1" thickBot="1" x14ac:dyDescent="0.3">
      <c r="B3" s="161" t="s">
        <v>28</v>
      </c>
      <c r="C3" s="162"/>
      <c r="D3" s="162"/>
      <c r="E3" s="162"/>
      <c r="F3" s="162"/>
      <c r="G3" s="162"/>
      <c r="H3" s="162"/>
      <c r="I3" s="162"/>
    </row>
    <row r="4" spans="2:11" ht="20.399999999999999" customHeight="1" x14ac:dyDescent="0.25">
      <c r="B4" s="163" t="s">
        <v>1</v>
      </c>
      <c r="C4" s="38" t="s">
        <v>2</v>
      </c>
      <c r="D4" s="39" t="s">
        <v>22</v>
      </c>
      <c r="E4" s="40" t="s">
        <v>7</v>
      </c>
      <c r="F4" s="165" t="s">
        <v>3</v>
      </c>
      <c r="G4" s="165"/>
      <c r="H4" s="165" t="s">
        <v>4</v>
      </c>
      <c r="I4" s="166"/>
    </row>
    <row r="5" spans="2:11" ht="19.2" customHeight="1" thickBot="1" x14ac:dyDescent="0.3">
      <c r="B5" s="164"/>
      <c r="C5" s="41"/>
      <c r="D5" s="42"/>
      <c r="E5" s="43"/>
      <c r="F5" s="44" t="s">
        <v>5</v>
      </c>
      <c r="G5" s="44" t="s">
        <v>6</v>
      </c>
      <c r="H5" s="44" t="s">
        <v>5</v>
      </c>
      <c r="I5" s="45" t="s">
        <v>6</v>
      </c>
      <c r="K5" s="30"/>
    </row>
    <row r="6" spans="2:11" x14ac:dyDescent="0.25">
      <c r="B6" s="169"/>
      <c r="C6" s="170"/>
      <c r="D6" s="170"/>
      <c r="E6" s="170"/>
      <c r="F6" s="170"/>
      <c r="G6" s="170"/>
      <c r="H6" s="170"/>
      <c r="I6" s="171"/>
      <c r="K6" s="30"/>
    </row>
    <row r="7" spans="2:11" x14ac:dyDescent="0.25">
      <c r="B7" s="95" t="s">
        <v>20</v>
      </c>
      <c r="C7" s="86"/>
      <c r="D7" s="86" t="s">
        <v>21</v>
      </c>
      <c r="E7" s="106"/>
      <c r="F7" s="96"/>
      <c r="G7" s="96"/>
      <c r="H7" s="96"/>
      <c r="I7" s="97">
        <f t="shared" ref="I7:I8" si="0">E7*H7</f>
        <v>0</v>
      </c>
      <c r="K7" s="30"/>
    </row>
    <row r="8" spans="2:11" x14ac:dyDescent="0.25">
      <c r="B8" s="93" t="s">
        <v>40</v>
      </c>
      <c r="C8" s="94"/>
      <c r="D8" s="94" t="s">
        <v>41</v>
      </c>
      <c r="E8" s="112">
        <v>1</v>
      </c>
      <c r="F8" s="99"/>
      <c r="G8" s="99"/>
      <c r="H8" s="99"/>
      <c r="I8" s="100">
        <f t="shared" si="0"/>
        <v>0</v>
      </c>
    </row>
    <row r="9" spans="2:11" x14ac:dyDescent="0.25">
      <c r="B9" s="72" t="s">
        <v>42</v>
      </c>
      <c r="C9" s="70"/>
      <c r="D9" s="70"/>
      <c r="E9" s="113"/>
      <c r="F9" s="71"/>
      <c r="G9" s="71"/>
      <c r="H9" s="71"/>
      <c r="I9" s="71">
        <f>SUM(I7:I8)</f>
        <v>0</v>
      </c>
    </row>
    <row r="10" spans="2:11" ht="16.5" customHeight="1" x14ac:dyDescent="0.25">
      <c r="B10" s="2" t="s">
        <v>64</v>
      </c>
      <c r="C10" s="2"/>
      <c r="D10" s="111" t="s">
        <v>41</v>
      </c>
      <c r="E10" s="113"/>
      <c r="F10" s="2"/>
      <c r="G10" s="4"/>
      <c r="H10" s="5"/>
      <c r="I10" s="4"/>
    </row>
    <row r="11" spans="2:11" s="105" customFormat="1" ht="16.5" customHeight="1" x14ac:dyDescent="0.25">
      <c r="B11" s="2" t="s">
        <v>65</v>
      </c>
      <c r="C11" s="2"/>
      <c r="D11" s="111" t="s">
        <v>41</v>
      </c>
      <c r="E11" s="113"/>
      <c r="F11" s="2"/>
      <c r="G11" s="4"/>
      <c r="H11" s="5"/>
      <c r="I11" s="4"/>
      <c r="J11" s="52"/>
      <c r="K11" s="32"/>
    </row>
    <row r="12" spans="2:11" s="105" customFormat="1" ht="16.5" customHeight="1" x14ac:dyDescent="0.25">
      <c r="B12" s="1"/>
      <c r="C12" s="2"/>
      <c r="D12" s="2"/>
      <c r="E12" s="3"/>
      <c r="F12" s="2"/>
      <c r="G12" s="4"/>
      <c r="H12" s="5"/>
      <c r="I12" s="4"/>
      <c r="J12" s="52"/>
      <c r="K12" s="32"/>
    </row>
    <row r="13" spans="2:11" s="128" customFormat="1" ht="16.5" customHeight="1" x14ac:dyDescent="0.25">
      <c r="B13" s="1"/>
      <c r="C13" s="2"/>
      <c r="D13" s="2"/>
      <c r="E13" s="3"/>
      <c r="F13" s="2"/>
      <c r="G13" s="4"/>
      <c r="H13" s="5"/>
      <c r="I13" s="4"/>
      <c r="J13" s="52"/>
      <c r="K13" s="32"/>
    </row>
    <row r="14" spans="2:11" ht="15.75" customHeight="1" thickBot="1" x14ac:dyDescent="0.3">
      <c r="B14" s="15" t="s">
        <v>8</v>
      </c>
      <c r="C14" s="16"/>
      <c r="D14" s="16"/>
      <c r="E14" s="17"/>
      <c r="F14" s="18"/>
      <c r="G14" s="19"/>
      <c r="H14" s="19"/>
      <c r="I14" s="20"/>
    </row>
    <row r="15" spans="2:11" ht="27.75" customHeight="1" thickBot="1" x14ac:dyDescent="0.3">
      <c r="B15" s="172" t="s">
        <v>9</v>
      </c>
      <c r="C15" s="173"/>
      <c r="D15" s="173"/>
      <c r="E15" s="173"/>
      <c r="F15" s="173"/>
      <c r="G15" s="173"/>
      <c r="H15" s="174"/>
      <c r="I15" s="74">
        <f>I9</f>
        <v>0</v>
      </c>
    </row>
    <row r="16" spans="2:11" x14ac:dyDescent="0.25">
      <c r="B16" s="154"/>
      <c r="C16" s="155"/>
      <c r="D16" s="155"/>
      <c r="E16" s="155"/>
      <c r="F16" s="156"/>
      <c r="G16" s="156"/>
      <c r="H16" s="156"/>
      <c r="I16" s="156"/>
    </row>
    <row r="17" spans="1:15" s="52" customFormat="1" x14ac:dyDescent="0.25">
      <c r="A17" s="69"/>
      <c r="B17" s="175"/>
      <c r="C17" s="176"/>
      <c r="D17" s="176"/>
      <c r="E17" s="176"/>
      <c r="F17" s="176"/>
      <c r="G17" s="176"/>
      <c r="H17" s="176"/>
      <c r="I17" s="176"/>
      <c r="K17" s="32"/>
      <c r="L17" s="69"/>
      <c r="M17" s="69"/>
      <c r="N17" s="69"/>
      <c r="O17" s="69"/>
    </row>
    <row r="18" spans="1:15" s="52" customFormat="1" x14ac:dyDescent="0.25">
      <c r="A18" s="69"/>
      <c r="B18" s="167"/>
      <c r="C18" s="168"/>
      <c r="D18" s="168"/>
      <c r="E18" s="168"/>
      <c r="F18" s="35"/>
      <c r="G18" s="35"/>
      <c r="H18" s="35"/>
      <c r="I18" s="35"/>
      <c r="K18" s="32"/>
      <c r="L18" s="69"/>
      <c r="M18" s="69"/>
      <c r="N18" s="69"/>
      <c r="O18" s="69"/>
    </row>
    <row r="19" spans="1:15" s="52" customFormat="1" x14ac:dyDescent="0.25">
      <c r="A19" s="69"/>
      <c r="B19" s="67"/>
      <c r="C19" s="68"/>
      <c r="D19" s="68"/>
      <c r="E19" s="68"/>
      <c r="F19" s="35"/>
      <c r="G19" s="35"/>
      <c r="H19" s="35"/>
      <c r="I19" s="35"/>
      <c r="K19" s="32"/>
      <c r="L19" s="69"/>
      <c r="M19" s="69"/>
      <c r="N19" s="69"/>
      <c r="O19" s="69"/>
    </row>
    <row r="20" spans="1:15" s="52" customFormat="1" x14ac:dyDescent="0.25">
      <c r="A20" s="69"/>
      <c r="B20" s="75"/>
      <c r="C20" s="8"/>
      <c r="D20" s="8"/>
      <c r="E20" s="9"/>
      <c r="F20" s="36"/>
      <c r="G20" s="10"/>
      <c r="H20" s="10"/>
      <c r="I20" s="11"/>
      <c r="K20" s="32"/>
      <c r="L20" s="69"/>
      <c r="M20" s="69"/>
      <c r="N20" s="69"/>
      <c r="O20" s="69"/>
    </row>
    <row r="21" spans="1:15" s="52" customFormat="1" x14ac:dyDescent="0.25">
      <c r="A21" s="69"/>
      <c r="B21" s="8"/>
      <c r="C21" s="8"/>
      <c r="D21" s="8"/>
      <c r="E21" s="9"/>
      <c r="F21" s="36"/>
      <c r="G21" s="10"/>
      <c r="H21" s="10"/>
      <c r="I21" s="11"/>
      <c r="K21" s="32"/>
      <c r="L21" s="69"/>
      <c r="M21" s="69"/>
      <c r="N21" s="69"/>
      <c r="O21" s="69"/>
    </row>
    <row r="22" spans="1:15" s="52" customFormat="1" ht="12.75" customHeight="1" x14ac:dyDescent="0.25">
      <c r="A22" s="69"/>
      <c r="B22" s="21"/>
      <c r="C22" s="149"/>
      <c r="D22" s="149"/>
      <c r="E22" s="149"/>
      <c r="F22" s="149"/>
      <c r="G22" s="22"/>
      <c r="H22" s="23"/>
      <c r="I22" s="24"/>
      <c r="K22" s="32"/>
      <c r="L22" s="69"/>
      <c r="M22" s="69"/>
      <c r="N22" s="69"/>
      <c r="O22" s="69"/>
    </row>
    <row r="23" spans="1:15" s="52" customFormat="1" x14ac:dyDescent="0.25">
      <c r="A23" s="69"/>
      <c r="B23" s="66"/>
      <c r="C23" s="66"/>
      <c r="D23" s="66"/>
      <c r="E23" s="24"/>
      <c r="F23" s="37"/>
      <c r="G23" s="25"/>
      <c r="H23" s="25"/>
      <c r="I23" s="26"/>
      <c r="K23" s="32"/>
      <c r="L23" s="69"/>
      <c r="M23" s="69"/>
      <c r="N23" s="69"/>
      <c r="O23" s="69"/>
    </row>
    <row r="24" spans="1:15" s="52" customFormat="1" x14ac:dyDescent="0.25">
      <c r="A24" s="69"/>
      <c r="B24" s="150"/>
      <c r="C24" s="150"/>
      <c r="D24" s="150"/>
      <c r="E24" s="150"/>
      <c r="F24" s="150"/>
      <c r="G24" s="150"/>
      <c r="H24" s="150"/>
      <c r="I24" s="150"/>
      <c r="K24" s="32"/>
      <c r="L24" s="69"/>
      <c r="M24" s="69"/>
      <c r="N24" s="69"/>
      <c r="O24" s="69"/>
    </row>
    <row r="25" spans="1:15" s="52" customFormat="1" x14ac:dyDescent="0.25">
      <c r="A25" s="69"/>
      <c r="B25" s="66"/>
      <c r="C25" s="66"/>
      <c r="D25" s="66"/>
      <c r="E25" s="24"/>
      <c r="F25" s="37"/>
      <c r="G25" s="25"/>
      <c r="H25" s="25"/>
      <c r="I25" s="26"/>
      <c r="K25" s="32"/>
      <c r="L25" s="69"/>
      <c r="M25" s="69"/>
      <c r="N25" s="69"/>
      <c r="O25" s="69"/>
    </row>
    <row r="26" spans="1:15" s="52" customFormat="1" x14ac:dyDescent="0.25">
      <c r="A26" s="69"/>
      <c r="B26" s="27"/>
      <c r="C26" s="27"/>
      <c r="D26" s="27"/>
      <c r="E26" s="27"/>
      <c r="F26" s="27"/>
      <c r="G26" s="27"/>
      <c r="H26" s="27"/>
      <c r="I26" s="27"/>
      <c r="K26" s="32"/>
      <c r="L26" s="69"/>
      <c r="M26" s="69"/>
      <c r="N26" s="69"/>
      <c r="O26" s="69"/>
    </row>
    <row r="27" spans="1:15" s="52" customFormat="1" x14ac:dyDescent="0.25">
      <c r="A27" s="69"/>
      <c r="B27" s="27"/>
      <c r="C27" s="27"/>
      <c r="D27" s="27"/>
      <c r="E27" s="27"/>
      <c r="F27" s="27"/>
      <c r="G27" s="27"/>
      <c r="H27" s="27"/>
      <c r="I27" s="27"/>
      <c r="K27" s="32"/>
      <c r="L27" s="69"/>
      <c r="M27" s="69"/>
      <c r="N27" s="69"/>
      <c r="O27" s="69"/>
    </row>
    <row r="28" spans="1:15" s="52" customFormat="1" x14ac:dyDescent="0.25">
      <c r="A28" s="69"/>
      <c r="B28" s="7"/>
      <c r="C28" s="7"/>
      <c r="D28" s="7"/>
      <c r="E28" s="7"/>
      <c r="F28" s="7"/>
      <c r="G28" s="7"/>
      <c r="H28" s="7"/>
      <c r="I28" s="7"/>
      <c r="K28" s="32"/>
      <c r="L28" s="69"/>
      <c r="M28" s="69"/>
      <c r="N28" s="69"/>
      <c r="O28" s="69"/>
    </row>
    <row r="29" spans="1:15" s="52" customFormat="1" x14ac:dyDescent="0.25">
      <c r="A29" s="69"/>
      <c r="B29" s="7"/>
      <c r="C29" s="7"/>
      <c r="D29" s="7"/>
      <c r="E29" s="7"/>
      <c r="F29" s="7"/>
      <c r="G29" s="7"/>
      <c r="H29" s="7"/>
      <c r="I29" s="7"/>
      <c r="K29" s="32"/>
      <c r="L29" s="69"/>
      <c r="M29" s="69"/>
      <c r="N29" s="69"/>
      <c r="O29" s="69"/>
    </row>
  </sheetData>
  <sheetProtection selectLockedCells="1"/>
  <mergeCells count="13">
    <mergeCell ref="B1:I1"/>
    <mergeCell ref="B2:I2"/>
    <mergeCell ref="B3:I3"/>
    <mergeCell ref="B4:B5"/>
    <mergeCell ref="F4:G4"/>
    <mergeCell ref="H4:I4"/>
    <mergeCell ref="C22:F22"/>
    <mergeCell ref="B24:I24"/>
    <mergeCell ref="B6:I6"/>
    <mergeCell ref="B15:H15"/>
    <mergeCell ref="B16:I16"/>
    <mergeCell ref="B17:I17"/>
    <mergeCell ref="B18:E18"/>
  </mergeCells>
  <conditionalFormatting sqref="E7:E9">
    <cfRule type="cellIs" dxfId="6" priority="4" operator="lessThan">
      <formula>1</formula>
    </cfRule>
  </conditionalFormatting>
  <conditionalFormatting sqref="E10">
    <cfRule type="cellIs" dxfId="5" priority="2" operator="lessThan">
      <formula>1</formula>
    </cfRule>
  </conditionalFormatting>
  <conditionalFormatting sqref="E11">
    <cfRule type="cellIs" dxfId="4" priority="1" operator="lessThan">
      <formula>1</formula>
    </cfRule>
  </conditionalFormatting>
  <pageMargins left="0.25" right="0.25" top="0.75" bottom="0.75" header="0.3" footer="0.3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7B0C8-C04E-4C08-B022-7F0EA62A59CF}">
  <sheetPr>
    <pageSetUpPr fitToPage="1"/>
  </sheetPr>
  <dimension ref="A1:M30"/>
  <sheetViews>
    <sheetView tabSelected="1" topLeftCell="B1" zoomScale="160" zoomScaleNormal="160" workbookViewId="0">
      <pane ySplit="5" topLeftCell="A6" activePane="bottomLeft" state="frozen"/>
      <selection pane="bottomLeft" activeCell="G12" sqref="G12"/>
    </sheetView>
  </sheetViews>
  <sheetFormatPr defaultColWidth="9.109375" defaultRowHeight="13.2" x14ac:dyDescent="0.25"/>
  <cols>
    <col min="1" max="1" width="4.6640625" style="69" hidden="1" customWidth="1"/>
    <col min="2" max="2" width="50" style="69" customWidth="1"/>
    <col min="3" max="3" width="15" style="69" customWidth="1"/>
    <col min="4" max="4" width="5.88671875" style="69" customWidth="1"/>
    <col min="5" max="5" width="8.109375" style="69" customWidth="1"/>
    <col min="6" max="6" width="9" style="69" customWidth="1"/>
    <col min="7" max="7" width="18.5546875" style="69" customWidth="1"/>
    <col min="8" max="8" width="40.6640625" style="52" customWidth="1"/>
    <col min="9" max="9" width="29" style="32" customWidth="1"/>
    <col min="10" max="16384" width="9.109375" style="69"/>
  </cols>
  <sheetData>
    <row r="1" spans="2:9" ht="20.25" customHeight="1" thickBot="1" x14ac:dyDescent="0.3">
      <c r="B1" s="157" t="s">
        <v>57</v>
      </c>
      <c r="C1" s="158"/>
      <c r="D1" s="158"/>
      <c r="E1" s="158"/>
      <c r="F1" s="158"/>
      <c r="G1" s="158"/>
    </row>
    <row r="2" spans="2:9" ht="19.5" customHeight="1" thickBot="1" x14ac:dyDescent="0.3">
      <c r="B2" s="159" t="s">
        <v>43</v>
      </c>
      <c r="C2" s="160"/>
      <c r="D2" s="160"/>
      <c r="E2" s="160"/>
      <c r="F2" s="160"/>
      <c r="G2" s="160"/>
    </row>
    <row r="3" spans="2:9" ht="16.5" customHeight="1" thickBot="1" x14ac:dyDescent="0.3">
      <c r="B3" s="161" t="s">
        <v>28</v>
      </c>
      <c r="C3" s="162"/>
      <c r="D3" s="162"/>
      <c r="E3" s="162"/>
      <c r="F3" s="162"/>
      <c r="G3" s="162"/>
    </row>
    <row r="4" spans="2:9" x14ac:dyDescent="0.25">
      <c r="B4" s="163" t="s">
        <v>1</v>
      </c>
      <c r="C4" s="38" t="s">
        <v>2</v>
      </c>
      <c r="D4" s="39" t="s">
        <v>22</v>
      </c>
      <c r="E4" s="40" t="s">
        <v>7</v>
      </c>
      <c r="F4" s="165" t="s">
        <v>4</v>
      </c>
      <c r="G4" s="166"/>
    </row>
    <row r="5" spans="2:9" ht="13.8" thickBot="1" x14ac:dyDescent="0.3">
      <c r="B5" s="164"/>
      <c r="C5" s="41"/>
      <c r="D5" s="42"/>
      <c r="E5" s="43"/>
      <c r="F5" s="44" t="s">
        <v>5</v>
      </c>
      <c r="G5" s="45" t="s">
        <v>6</v>
      </c>
      <c r="I5" s="30"/>
    </row>
    <row r="6" spans="2:9" ht="13.8" thickBot="1" x14ac:dyDescent="0.3">
      <c r="B6" s="73"/>
      <c r="C6" s="78"/>
      <c r="D6" s="78"/>
      <c r="E6" s="79"/>
      <c r="F6" s="76"/>
      <c r="G6" s="77"/>
      <c r="I6" s="30"/>
    </row>
    <row r="7" spans="2:9" x14ac:dyDescent="0.25">
      <c r="B7" s="101" t="s">
        <v>48</v>
      </c>
      <c r="C7" s="177" t="s">
        <v>49</v>
      </c>
      <c r="D7" s="178"/>
      <c r="E7" s="178"/>
      <c r="F7" s="178"/>
      <c r="G7" s="179"/>
      <c r="I7" s="30"/>
    </row>
    <row r="8" spans="2:9" x14ac:dyDescent="0.25">
      <c r="B8" s="95" t="s">
        <v>20</v>
      </c>
      <c r="C8" s="86"/>
      <c r="D8" s="86" t="s">
        <v>21</v>
      </c>
      <c r="E8" s="106"/>
      <c r="F8" s="96"/>
      <c r="G8" s="97">
        <f>E8*F8</f>
        <v>0</v>
      </c>
      <c r="I8" s="30"/>
    </row>
    <row r="9" spans="2:9" x14ac:dyDescent="0.25">
      <c r="B9" s="93" t="s">
        <v>40</v>
      </c>
      <c r="C9" s="94"/>
      <c r="D9" s="94" t="s">
        <v>41</v>
      </c>
      <c r="E9" s="112">
        <v>1</v>
      </c>
      <c r="F9" s="99"/>
      <c r="G9" s="100">
        <f>E9*F9</f>
        <v>0</v>
      </c>
      <c r="I9" s="30"/>
    </row>
    <row r="10" spans="2:9" x14ac:dyDescent="0.25">
      <c r="B10" s="72" t="s">
        <v>42</v>
      </c>
      <c r="C10" s="102"/>
      <c r="D10" s="102"/>
      <c r="E10" s="114"/>
      <c r="F10" s="103"/>
      <c r="G10" s="104">
        <f>SUM(G8:G9)</f>
        <v>0</v>
      </c>
    </row>
    <row r="11" spans="2:9" ht="16.5" customHeight="1" x14ac:dyDescent="0.25">
      <c r="B11" s="2" t="s">
        <v>64</v>
      </c>
      <c r="C11" s="2"/>
      <c r="D11" s="111" t="s">
        <v>41</v>
      </c>
      <c r="E11" s="113"/>
      <c r="F11" s="2"/>
      <c r="G11" s="4"/>
      <c r="H11" s="5"/>
      <c r="I11" s="4"/>
    </row>
    <row r="12" spans="2:9" s="105" customFormat="1" ht="16.5" customHeight="1" x14ac:dyDescent="0.25">
      <c r="B12" s="2" t="s">
        <v>65</v>
      </c>
      <c r="C12" s="2"/>
      <c r="D12" s="111" t="s">
        <v>41</v>
      </c>
      <c r="E12" s="113"/>
      <c r="F12" s="2"/>
      <c r="G12" s="4"/>
      <c r="H12" s="5"/>
      <c r="I12" s="4"/>
    </row>
    <row r="13" spans="2:9" s="105" customFormat="1" ht="16.5" customHeight="1" x14ac:dyDescent="0.25">
      <c r="B13" s="2" t="s">
        <v>68</v>
      </c>
      <c r="C13" s="2"/>
      <c r="D13" s="129" t="s">
        <v>69</v>
      </c>
      <c r="E13" s="113"/>
      <c r="F13" s="5"/>
      <c r="G13" s="4"/>
      <c r="H13" s="52"/>
      <c r="I13" s="32"/>
    </row>
    <row r="14" spans="2:9" s="128" customFormat="1" ht="16.5" customHeight="1" x14ac:dyDescent="0.25">
      <c r="B14" s="1"/>
      <c r="C14" s="2"/>
      <c r="D14" s="2"/>
      <c r="E14" s="3"/>
      <c r="F14" s="5"/>
      <c r="G14" s="4"/>
      <c r="H14" s="52"/>
      <c r="I14" s="32"/>
    </row>
    <row r="15" spans="2:9" ht="15.75" customHeight="1" thickBot="1" x14ac:dyDescent="0.3">
      <c r="B15" s="15" t="s">
        <v>8</v>
      </c>
      <c r="C15" s="16"/>
      <c r="D15" s="16"/>
      <c r="E15" s="17"/>
      <c r="F15" s="19"/>
      <c r="G15" s="20"/>
    </row>
    <row r="16" spans="2:9" ht="27.75" customHeight="1" thickBot="1" x14ac:dyDescent="0.3">
      <c r="B16" s="172" t="s">
        <v>9</v>
      </c>
      <c r="C16" s="173"/>
      <c r="D16" s="173"/>
      <c r="E16" s="173"/>
      <c r="F16" s="174"/>
      <c r="G16" s="74">
        <f>G10</f>
        <v>0</v>
      </c>
    </row>
    <row r="17" spans="1:13" x14ac:dyDescent="0.25">
      <c r="B17" s="154"/>
      <c r="C17" s="155"/>
      <c r="D17" s="155"/>
      <c r="E17" s="155"/>
      <c r="F17" s="156"/>
      <c r="G17" s="156"/>
    </row>
    <row r="18" spans="1:13" s="52" customFormat="1" x14ac:dyDescent="0.25">
      <c r="A18" s="69"/>
      <c r="B18" s="175"/>
      <c r="C18" s="176"/>
      <c r="D18" s="176"/>
      <c r="E18" s="176"/>
      <c r="F18" s="176"/>
      <c r="G18" s="176"/>
      <c r="I18" s="32"/>
      <c r="J18" s="69"/>
      <c r="K18" s="69"/>
      <c r="L18" s="69"/>
      <c r="M18" s="69"/>
    </row>
    <row r="19" spans="1:13" s="52" customFormat="1" x14ac:dyDescent="0.25">
      <c r="A19" s="69"/>
      <c r="B19" s="167"/>
      <c r="C19" s="168"/>
      <c r="D19" s="168"/>
      <c r="E19" s="168"/>
      <c r="F19" s="35"/>
      <c r="G19" s="35"/>
      <c r="I19" s="32"/>
      <c r="J19" s="69"/>
      <c r="K19" s="69"/>
      <c r="L19" s="69"/>
      <c r="M19" s="69"/>
    </row>
    <row r="20" spans="1:13" s="52" customFormat="1" x14ac:dyDescent="0.25">
      <c r="A20" s="69"/>
      <c r="B20" s="67"/>
      <c r="C20" s="68"/>
      <c r="D20" s="68"/>
      <c r="E20" s="68"/>
      <c r="F20" s="35"/>
      <c r="G20" s="35"/>
      <c r="I20" s="32"/>
      <c r="J20" s="69"/>
      <c r="K20" s="69"/>
      <c r="L20" s="69"/>
      <c r="M20" s="69"/>
    </row>
    <row r="21" spans="1:13" s="52" customFormat="1" x14ac:dyDescent="0.25">
      <c r="A21" s="69"/>
      <c r="B21" s="75"/>
      <c r="C21" s="8"/>
      <c r="D21" s="8"/>
      <c r="E21" s="9"/>
      <c r="F21" s="10"/>
      <c r="G21" s="11"/>
      <c r="I21" s="32"/>
      <c r="J21" s="69"/>
      <c r="K21" s="69"/>
      <c r="L21" s="69"/>
      <c r="M21" s="69"/>
    </row>
    <row r="22" spans="1:13" s="52" customFormat="1" x14ac:dyDescent="0.25">
      <c r="A22" s="69"/>
      <c r="B22" s="8"/>
      <c r="C22" s="8"/>
      <c r="D22" s="8"/>
      <c r="E22" s="9"/>
      <c r="F22" s="10"/>
      <c r="G22" s="11"/>
      <c r="I22" s="32"/>
      <c r="J22" s="69"/>
      <c r="K22" s="69"/>
      <c r="L22" s="69"/>
      <c r="M22" s="69"/>
    </row>
    <row r="23" spans="1:13" s="52" customFormat="1" ht="12.75" customHeight="1" x14ac:dyDescent="0.25">
      <c r="A23" s="69"/>
      <c r="B23" s="21"/>
      <c r="C23" s="149"/>
      <c r="D23" s="149"/>
      <c r="E23" s="149"/>
      <c r="F23" s="23"/>
      <c r="G23" s="24"/>
      <c r="I23" s="32"/>
      <c r="J23" s="69"/>
      <c r="K23" s="69"/>
      <c r="L23" s="69"/>
      <c r="M23" s="69"/>
    </row>
    <row r="24" spans="1:13" s="52" customFormat="1" x14ac:dyDescent="0.25">
      <c r="A24" s="69"/>
      <c r="B24" s="66"/>
      <c r="C24" s="66"/>
      <c r="D24" s="66"/>
      <c r="E24" s="24"/>
      <c r="F24" s="25"/>
      <c r="G24" s="26"/>
      <c r="I24" s="32"/>
      <c r="J24" s="69"/>
      <c r="K24" s="69"/>
      <c r="L24" s="69"/>
      <c r="M24" s="69"/>
    </row>
    <row r="25" spans="1:13" s="52" customFormat="1" x14ac:dyDescent="0.25">
      <c r="A25" s="69"/>
      <c r="B25" s="150"/>
      <c r="C25" s="150"/>
      <c r="D25" s="150"/>
      <c r="E25" s="150"/>
      <c r="F25" s="150"/>
      <c r="G25" s="150"/>
      <c r="I25" s="32"/>
      <c r="J25" s="69"/>
      <c r="K25" s="69"/>
      <c r="L25" s="69"/>
      <c r="M25" s="69"/>
    </row>
    <row r="26" spans="1:13" s="52" customFormat="1" x14ac:dyDescent="0.25">
      <c r="A26" s="69"/>
      <c r="B26" s="66"/>
      <c r="C26" s="66"/>
      <c r="D26" s="66"/>
      <c r="E26" s="24"/>
      <c r="F26" s="25"/>
      <c r="G26" s="26"/>
      <c r="I26" s="32"/>
      <c r="J26" s="69"/>
      <c r="K26" s="69"/>
      <c r="L26" s="69"/>
      <c r="M26" s="69"/>
    </row>
    <row r="27" spans="1:13" s="52" customFormat="1" x14ac:dyDescent="0.25">
      <c r="A27" s="69"/>
      <c r="B27" s="27"/>
      <c r="C27" s="27"/>
      <c r="D27" s="27"/>
      <c r="E27" s="27"/>
      <c r="F27" s="27"/>
      <c r="G27" s="27"/>
      <c r="I27" s="32"/>
      <c r="J27" s="69"/>
      <c r="K27" s="69"/>
      <c r="L27" s="69"/>
      <c r="M27" s="69"/>
    </row>
    <row r="28" spans="1:13" s="52" customFormat="1" x14ac:dyDescent="0.25">
      <c r="A28" s="69"/>
      <c r="B28" s="27"/>
      <c r="C28" s="27"/>
      <c r="D28" s="27"/>
      <c r="E28" s="27"/>
      <c r="F28" s="27"/>
      <c r="G28" s="27"/>
      <c r="I28" s="32"/>
      <c r="J28" s="69"/>
      <c r="K28" s="69"/>
      <c r="L28" s="69"/>
      <c r="M28" s="69"/>
    </row>
    <row r="29" spans="1:13" s="52" customFormat="1" x14ac:dyDescent="0.25">
      <c r="A29" s="69"/>
      <c r="B29" s="7"/>
      <c r="C29" s="7"/>
      <c r="D29" s="7"/>
      <c r="E29" s="7"/>
      <c r="F29" s="7"/>
      <c r="G29" s="7"/>
      <c r="I29" s="32"/>
      <c r="J29" s="69"/>
      <c r="K29" s="69"/>
      <c r="L29" s="69"/>
      <c r="M29" s="69"/>
    </row>
    <row r="30" spans="1:13" s="52" customFormat="1" x14ac:dyDescent="0.25">
      <c r="A30" s="69"/>
      <c r="B30" s="7"/>
      <c r="C30" s="7"/>
      <c r="D30" s="7"/>
      <c r="E30" s="7"/>
      <c r="F30" s="7"/>
      <c r="G30" s="7"/>
      <c r="I30" s="32"/>
      <c r="J30" s="69"/>
      <c r="K30" s="69"/>
      <c r="L30" s="69"/>
      <c r="M30" s="69"/>
    </row>
  </sheetData>
  <sheetProtection selectLockedCells="1"/>
  <mergeCells count="12">
    <mergeCell ref="B1:G1"/>
    <mergeCell ref="B2:G2"/>
    <mergeCell ref="B3:G3"/>
    <mergeCell ref="B4:B5"/>
    <mergeCell ref="F4:G4"/>
    <mergeCell ref="B25:G25"/>
    <mergeCell ref="C7:G7"/>
    <mergeCell ref="B16:F16"/>
    <mergeCell ref="B17:G17"/>
    <mergeCell ref="B18:G18"/>
    <mergeCell ref="B19:E19"/>
    <mergeCell ref="C23:E23"/>
  </mergeCells>
  <conditionalFormatting sqref="E8:E10">
    <cfRule type="cellIs" dxfId="3" priority="4" operator="lessThan">
      <formula>1</formula>
    </cfRule>
  </conditionalFormatting>
  <conditionalFormatting sqref="E11">
    <cfRule type="cellIs" dxfId="2" priority="3" operator="lessThan">
      <formula>1</formula>
    </cfRule>
  </conditionalFormatting>
  <conditionalFormatting sqref="E12">
    <cfRule type="cellIs" dxfId="1" priority="2" operator="lessThan">
      <formula>1</formula>
    </cfRule>
  </conditionalFormatting>
  <conditionalFormatting sqref="E13">
    <cfRule type="cellIs" dxfId="0" priority="1" operator="lessThan">
      <formula>1</formula>
    </cfRule>
  </conditionalFormatting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 </vt:lpstr>
      <vt:lpstr>PŘÍZEMÍ </vt:lpstr>
      <vt:lpstr>1.PATRO</vt:lpstr>
      <vt:lpstr>2.PATRO</vt:lpstr>
      <vt:lpstr>Záruční servis</vt:lpstr>
      <vt:lpstr>Pozáruční servis</vt:lpstr>
    </vt:vector>
  </TitlesOfParts>
  <Company>HMS elektro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</dc:creator>
  <cp:lastModifiedBy>František Vodvářka</cp:lastModifiedBy>
  <cp:lastPrinted>2022-07-25T07:28:49Z</cp:lastPrinted>
  <dcterms:created xsi:type="dcterms:W3CDTF">2007-03-01T07:08:01Z</dcterms:created>
  <dcterms:modified xsi:type="dcterms:W3CDTF">2022-08-11T07:31:04Z</dcterms:modified>
</cp:coreProperties>
</file>