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7"/>
  <workbookPr defaultThemeVersion="124226"/>
  <bookViews>
    <workbookView xWindow="480" yWindow="165" windowWidth="22995" windowHeight="91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'List1'!$A$1:$G$56</definedName>
    <definedName name="OLE_LINK1" localSheetId="0">'List1'!$B$25</definedName>
  </definedNames>
  <calcPr calcId="191029"/>
</workbook>
</file>

<file path=xl/sharedStrings.xml><?xml version="1.0" encoding="utf-8"?>
<sst xmlns="http://schemas.openxmlformats.org/spreadsheetml/2006/main" count="76" uniqueCount="69">
  <si>
    <t>Identifikační údaje uchazeče:</t>
  </si>
  <si>
    <t>Číslo položky</t>
  </si>
  <si>
    <t>Název</t>
  </si>
  <si>
    <t>Technická specifikace</t>
  </si>
  <si>
    <t>Nabízené parametry</t>
  </si>
  <si>
    <t>Cena celkem bez DPH</t>
  </si>
  <si>
    <t>DPH</t>
  </si>
  <si>
    <t>Cena celkem včetně DPH</t>
  </si>
  <si>
    <t>Veřejná zakázka malého rozsahu na dodávku</t>
  </si>
  <si>
    <r>
      <t xml:space="preserve">Zadavatel: </t>
    </r>
    <r>
      <rPr>
        <b/>
        <sz val="11"/>
        <color indexed="8"/>
        <rFont val="Arial"/>
        <family val="2"/>
      </rPr>
      <t>Střední zemědělská škola a Střední odborná škola Poděbrady, příspěvková organizace</t>
    </r>
  </si>
  <si>
    <t xml:space="preserve">Funkce: </t>
  </si>
  <si>
    <t>Podpis:</t>
  </si>
  <si>
    <t>Příloha č. 4</t>
  </si>
  <si>
    <t>2.</t>
  </si>
  <si>
    <t xml:space="preserve">Množství </t>
  </si>
  <si>
    <t>Celková cena bez DPH v Kč</t>
  </si>
  <si>
    <t xml:space="preserve"> Cena za jednotku bez DPH v Kč</t>
  </si>
  <si>
    <t xml:space="preserve">Osoba oprávněná jednat: </t>
  </si>
  <si>
    <t>Datum:</t>
  </si>
  <si>
    <t>1.</t>
  </si>
  <si>
    <t>Nákup učebních pomůcek pro žáky SZeŠ a SOŠ Poděbrady, COP 2022</t>
  </si>
  <si>
    <t>Disková sekačka připojitelná i za traktor STEYER</t>
  </si>
  <si>
    <t>kardan</t>
  </si>
  <si>
    <t>Univerzální mulčovač připojitelná i za traktor STEYER</t>
  </si>
  <si>
    <t>3.</t>
  </si>
  <si>
    <t>Kontejner připojitelný i za traktor STEYER</t>
  </si>
  <si>
    <t>celková délka minimálně 270 cm</t>
  </si>
  <si>
    <t>vanový kontejner o celkové hmotnosti maximálně 3000 kg</t>
  </si>
  <si>
    <t>pracovní šířka minimálně 200 cm</t>
  </si>
  <si>
    <t>počet disků 5</t>
  </si>
  <si>
    <t>hmotnost maximálně 480 kg</t>
  </si>
  <si>
    <t>pracovní záběr minimálně 280 cm</t>
  </si>
  <si>
    <t>oboustranné připojení</t>
  </si>
  <si>
    <t>hydraulický posun minimálně o 55 cm</t>
  </si>
  <si>
    <t>celková šířka minimálně 150 cm</t>
  </si>
  <si>
    <r>
      <t>objem minimálně 5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</si>
  <si>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t>Síťová nástavba na kontejner</t>
  </si>
  <si>
    <t>4.</t>
  </si>
  <si>
    <t>demontovatelná síťová nástavba na vanový kontejner o celkové hmotnosti max. 3000 kg</t>
  </si>
  <si>
    <t>výška minimálně 100 cm</t>
  </si>
  <si>
    <t>5.</t>
  </si>
  <si>
    <t>Vlek za traktor STEYER</t>
  </si>
  <si>
    <t>celková hmotnos minimálně 7000 kg</t>
  </si>
  <si>
    <r>
      <t>objem korby minimálně 4,5 m</t>
    </r>
    <r>
      <rPr>
        <vertAlign val="superscript"/>
        <sz val="12"/>
        <rFont val="Times New Roman"/>
        <family val="1"/>
      </rPr>
      <t>3</t>
    </r>
  </si>
  <si>
    <t>rychlost 40 km/h</t>
  </si>
  <si>
    <t>rezerva</t>
  </si>
  <si>
    <t>hydraulickyskopný na 3 strany</t>
  </si>
  <si>
    <t>Mechanizace pro drobná zahradnické práce - soubor</t>
  </si>
  <si>
    <t xml:space="preserve"> - pohoná jednotka</t>
  </si>
  <si>
    <t>kompatibilní se stavebnicí Panter</t>
  </si>
  <si>
    <t>minimální výkon 15 HP</t>
  </si>
  <si>
    <t xml:space="preserve"> - cepákový mulčovač</t>
  </si>
  <si>
    <t>záběr minimálně 100 cm</t>
  </si>
  <si>
    <t xml:space="preserve"> - obraceč a shrnovač sena</t>
  </si>
  <si>
    <t>pásmový shrnovač</t>
  </si>
  <si>
    <t>záběr minimálně 90 cm</t>
  </si>
  <si>
    <t xml:space="preserve"> - rotovátor</t>
  </si>
  <si>
    <t>nožový rotovátor</t>
  </si>
  <si>
    <t>záběr minimálně 80 cm</t>
  </si>
  <si>
    <t>- hrobkovací radlice</t>
  </si>
  <si>
    <t>2 kusy radlic na ohrnování brambor</t>
  </si>
  <si>
    <t xml:space="preserve"> - pluh</t>
  </si>
  <si>
    <t>jednostranný pluh</t>
  </si>
  <si>
    <t>krojidlo</t>
  </si>
  <si>
    <t>podpěrné kolo</t>
  </si>
  <si>
    <t>nastavovací těleso</t>
  </si>
  <si>
    <t xml:space="preserve"> - dvoububnové sečení</t>
  </si>
  <si>
    <t>pracovní záběr minimálně 120 cm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</si>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</sst>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/>
      <bottom/>
    </border>
    <border>
      <left style="thin"/>
      <right style="thin"/>
      <top style="medium">
        <color indexed="8"/>
      </top>
      <bottom/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medium"/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 style="medium">
        <color indexed="8"/>
      </right>
      <top style="medium"/>
      <bottom/>
    </border>
    <border>
      <left style="thin"/>
      <right style="medium">
        <color indexed="8"/>
      </right>
      <top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thin"/>
      <top style="medium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/>
      <top style="medium">
        <color indexed="8"/>
      </top>
      <bottom/>
    </border>
    <border>
      <left style="thin"/>
      <right style="medium">
        <color indexed="8"/>
      </right>
      <top style="thin"/>
      <bottom/>
    </border>
    <border>
      <left style="thin"/>
      <right style="medium">
        <color indexed="8"/>
      </right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8" fillId="0" borderId="7" xfId="0" applyFont="1" applyBorder="1"/>
    <xf numFmtId="0" fontId="8" fillId="0" borderId="10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3" fontId="8" fillId="0" borderId="8" xfId="0" applyNumberFormat="1" applyFont="1" applyFill="1" applyBorder="1" applyAlignment="1">
      <alignment horizontal="center" vertical="top"/>
    </xf>
    <xf numFmtId="3" fontId="8" fillId="0" borderId="12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2" fillId="2" borderId="15" xfId="0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8" fillId="0" borderId="13" xfId="0" applyNumberFormat="1" applyFont="1" applyFill="1" applyBorder="1" applyAlignment="1">
      <alignment horizontal="center" vertical="top"/>
    </xf>
    <xf numFmtId="3" fontId="8" fillId="0" borderId="8" xfId="0" applyNumberFormat="1" applyFont="1" applyFill="1" applyBorder="1" applyAlignment="1">
      <alignment horizontal="center" vertical="top"/>
    </xf>
    <xf numFmtId="3" fontId="8" fillId="0" borderId="8" xfId="0" applyNumberFormat="1" applyFont="1" applyBorder="1" applyAlignment="1">
      <alignment horizontal="center" vertical="top"/>
    </xf>
    <xf numFmtId="3" fontId="8" fillId="0" borderId="14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3" fontId="8" fillId="0" borderId="19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3" fontId="8" fillId="0" borderId="22" xfId="0" applyNumberFormat="1" applyFont="1" applyFill="1" applyBorder="1" applyAlignment="1">
      <alignment horizontal="center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23" xfId="0" applyNumberFormat="1" applyFont="1" applyBorder="1" applyAlignment="1">
      <alignment horizontal="center" vertical="top"/>
    </xf>
    <xf numFmtId="3" fontId="8" fillId="0" borderId="24" xfId="0" applyNumberFormat="1" applyFont="1" applyFill="1" applyBorder="1" applyAlignment="1">
      <alignment horizontal="center" vertical="top"/>
    </xf>
    <xf numFmtId="0" fontId="10" fillId="3" borderId="25" xfId="0" applyFont="1" applyFill="1" applyBorder="1" applyAlignment="1">
      <alignment wrapText="1"/>
    </xf>
    <xf numFmtId="0" fontId="10" fillId="3" borderId="26" xfId="0" applyFont="1" applyFill="1" applyBorder="1" applyAlignment="1">
      <alignment wrapText="1"/>
    </xf>
    <xf numFmtId="0" fontId="10" fillId="3" borderId="27" xfId="0" applyFont="1" applyFill="1" applyBorder="1" applyAlignment="1">
      <alignment wrapText="1"/>
    </xf>
    <xf numFmtId="0" fontId="10" fillId="3" borderId="28" xfId="0" applyFont="1" applyFill="1" applyBorder="1" applyAlignment="1">
      <alignment wrapText="1"/>
    </xf>
    <xf numFmtId="0" fontId="10" fillId="3" borderId="29" xfId="0" applyFont="1" applyFill="1" applyBorder="1" applyAlignment="1">
      <alignment wrapText="1"/>
    </xf>
    <xf numFmtId="0" fontId="10" fillId="3" borderId="30" xfId="0" applyFont="1" applyFill="1" applyBorder="1" applyAlignment="1">
      <alignment wrapText="1"/>
    </xf>
    <xf numFmtId="164" fontId="8" fillId="3" borderId="31" xfId="0" applyNumberFormat="1" applyFont="1" applyFill="1" applyBorder="1" applyAlignment="1">
      <alignment horizontal="center"/>
    </xf>
    <xf numFmtId="164" fontId="8" fillId="3" borderId="32" xfId="0" applyNumberFormat="1" applyFont="1" applyFill="1" applyBorder="1" applyAlignment="1">
      <alignment horizontal="center"/>
    </xf>
    <xf numFmtId="164" fontId="8" fillId="3" borderId="33" xfId="0" applyNumberFormat="1" applyFont="1" applyFill="1" applyBorder="1" applyAlignment="1">
      <alignment horizontal="center"/>
    </xf>
    <xf numFmtId="164" fontId="8" fillId="3" borderId="34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" fontId="8" fillId="0" borderId="23" xfId="0" applyNumberFormat="1" applyFont="1" applyFill="1" applyBorder="1" applyAlignment="1">
      <alignment horizontal="center" vertical="top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center" wrapText="1"/>
    </xf>
    <xf numFmtId="0" fontId="8" fillId="0" borderId="38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3" fontId="8" fillId="0" borderId="2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3" fontId="8" fillId="0" borderId="21" xfId="0" applyNumberFormat="1" applyFont="1" applyFill="1" applyBorder="1" applyAlignment="1">
      <alignment horizontal="center" vertical="top"/>
    </xf>
    <xf numFmtId="0" fontId="8" fillId="0" borderId="36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/>
    </xf>
    <xf numFmtId="3" fontId="8" fillId="0" borderId="24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9" xfId="0" applyNumberFormat="1" applyFont="1" applyBorder="1" applyAlignment="1">
      <alignment horizontal="center" vertical="top"/>
    </xf>
    <xf numFmtId="3" fontId="8" fillId="0" borderId="41" xfId="0" applyNumberFormat="1" applyFont="1" applyBorder="1" applyAlignment="1">
      <alignment horizontal="center" vertical="top"/>
    </xf>
    <xf numFmtId="49" fontId="8" fillId="0" borderId="9" xfId="0" applyNumberFormat="1" applyFont="1" applyBorder="1" applyAlignment="1">
      <alignment vertical="top" wrapText="1"/>
    </xf>
    <xf numFmtId="49" fontId="8" fillId="0" borderId="14" xfId="0" applyNumberFormat="1" applyFont="1" applyBorder="1" applyAlignment="1">
      <alignment vertical="top" wrapText="1"/>
    </xf>
    <xf numFmtId="49" fontId="8" fillId="0" borderId="8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vertical="top" wrapText="1"/>
    </xf>
    <xf numFmtId="3" fontId="8" fillId="0" borderId="9" xfId="0" applyNumberFormat="1" applyFont="1" applyFill="1" applyBorder="1" applyAlignment="1">
      <alignment horizontal="center" vertical="top"/>
    </xf>
    <xf numFmtId="3" fontId="8" fillId="0" borderId="4" xfId="0" applyNumberFormat="1" applyFont="1" applyFill="1" applyBorder="1" applyAlignment="1">
      <alignment horizontal="center" vertical="top"/>
    </xf>
    <xf numFmtId="3" fontId="8" fillId="0" borderId="41" xfId="0" applyNumberFormat="1" applyFont="1" applyFill="1" applyBorder="1" applyAlignment="1">
      <alignment horizontal="center" vertical="top"/>
    </xf>
    <xf numFmtId="3" fontId="8" fillId="0" borderId="42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workbookViewId="0" topLeftCell="A23">
      <selection activeCell="G30" sqref="G30"/>
    </sheetView>
  </sheetViews>
  <sheetFormatPr defaultColWidth="9.140625" defaultRowHeight="15"/>
  <cols>
    <col min="2" max="2" width="29.7109375" style="0" customWidth="1"/>
    <col min="3" max="3" width="45.8515625" style="0" customWidth="1"/>
    <col min="5" max="5" width="32.28125" style="0" customWidth="1"/>
    <col min="6" max="7" width="14.421875" style="0" customWidth="1"/>
  </cols>
  <sheetData>
    <row r="1" ht="15">
      <c r="A1" s="5" t="s">
        <v>12</v>
      </c>
    </row>
    <row r="2" ht="9.6" customHeight="1"/>
    <row r="3" ht="18">
      <c r="A3" s="6" t="s">
        <v>20</v>
      </c>
    </row>
    <row r="4" ht="15">
      <c r="A4" s="5" t="s">
        <v>8</v>
      </c>
    </row>
    <row r="5" ht="5.1" customHeight="1">
      <c r="A5" s="5"/>
    </row>
    <row r="6" ht="15">
      <c r="A6" s="5" t="s">
        <v>9</v>
      </c>
    </row>
    <row r="7" ht="15.75" thickBot="1"/>
    <row r="8" spans="1:7" ht="15">
      <c r="A8" s="30" t="s">
        <v>0</v>
      </c>
      <c r="B8" s="31"/>
      <c r="C8" s="44"/>
      <c r="D8" s="45"/>
      <c r="E8" s="45"/>
      <c r="F8" s="45"/>
      <c r="G8" s="46"/>
    </row>
    <row r="9" spans="1:7" ht="15.75" thickBot="1">
      <c r="A9" s="32"/>
      <c r="B9" s="33"/>
      <c r="C9" s="47"/>
      <c r="D9" s="48"/>
      <c r="E9" s="48"/>
      <c r="F9" s="48"/>
      <c r="G9" s="49"/>
    </row>
    <row r="10" spans="1:7" ht="36.75" thickBot="1">
      <c r="A10" s="1" t="s">
        <v>1</v>
      </c>
      <c r="B10" s="2" t="s">
        <v>2</v>
      </c>
      <c r="C10" s="3" t="s">
        <v>3</v>
      </c>
      <c r="D10" s="4" t="s">
        <v>14</v>
      </c>
      <c r="E10" s="3" t="s">
        <v>4</v>
      </c>
      <c r="F10" s="4" t="s">
        <v>16</v>
      </c>
      <c r="G10" s="11" t="s">
        <v>15</v>
      </c>
    </row>
    <row r="11" spans="1:7" ht="31.5" customHeight="1">
      <c r="A11" s="70" t="s">
        <v>19</v>
      </c>
      <c r="B11" s="73" t="s">
        <v>21</v>
      </c>
      <c r="C11" s="20" t="s">
        <v>28</v>
      </c>
      <c r="D11" s="42">
        <v>1</v>
      </c>
      <c r="E11" s="12"/>
      <c r="F11" s="43"/>
      <c r="G11" s="50">
        <f>D11*F11</f>
        <v>0</v>
      </c>
    </row>
    <row r="12" spans="1:7" ht="15.75">
      <c r="A12" s="71"/>
      <c r="B12" s="74"/>
      <c r="C12" s="9" t="s">
        <v>29</v>
      </c>
      <c r="D12" s="35"/>
      <c r="E12" s="13"/>
      <c r="F12" s="67"/>
      <c r="G12" s="51"/>
    </row>
    <row r="13" spans="1:7" ht="15.75">
      <c r="A13" s="71"/>
      <c r="B13" s="74"/>
      <c r="C13" s="9" t="s">
        <v>30</v>
      </c>
      <c r="D13" s="35"/>
      <c r="E13" s="13"/>
      <c r="F13" s="67"/>
      <c r="G13" s="51"/>
    </row>
    <row r="14" spans="1:7" ht="16.5" thickBot="1">
      <c r="A14" s="72"/>
      <c r="B14" s="75"/>
      <c r="C14" s="65" t="s">
        <v>22</v>
      </c>
      <c r="D14" s="76"/>
      <c r="E14" s="66"/>
      <c r="F14" s="68"/>
      <c r="G14" s="69"/>
    </row>
    <row r="15" spans="1:7" ht="33" customHeight="1">
      <c r="A15" s="79" t="s">
        <v>13</v>
      </c>
      <c r="B15" s="82" t="s">
        <v>23</v>
      </c>
      <c r="C15" s="9" t="s">
        <v>31</v>
      </c>
      <c r="D15" s="85">
        <v>1</v>
      </c>
      <c r="E15" s="13"/>
      <c r="F15" s="88"/>
      <c r="G15" s="50">
        <f>D15*F15</f>
        <v>0</v>
      </c>
    </row>
    <row r="16" spans="1:7" ht="15.75">
      <c r="A16" s="80"/>
      <c r="B16" s="83"/>
      <c r="C16" s="9" t="s">
        <v>32</v>
      </c>
      <c r="D16" s="86"/>
      <c r="E16" s="13"/>
      <c r="F16" s="89"/>
      <c r="G16" s="51"/>
    </row>
    <row r="17" spans="1:7" ht="15.75">
      <c r="A17" s="80"/>
      <c r="B17" s="83"/>
      <c r="C17" s="9" t="s">
        <v>33</v>
      </c>
      <c r="D17" s="86"/>
      <c r="E17" s="13"/>
      <c r="F17" s="89"/>
      <c r="G17" s="51"/>
    </row>
    <row r="18" spans="1:7" ht="16.5" thickBot="1">
      <c r="A18" s="81"/>
      <c r="B18" s="84"/>
      <c r="C18" s="77" t="s">
        <v>22</v>
      </c>
      <c r="D18" s="87"/>
      <c r="E18" s="78"/>
      <c r="F18" s="90"/>
      <c r="G18" s="69"/>
    </row>
    <row r="19" spans="1:7" ht="31.5">
      <c r="A19" s="92" t="s">
        <v>24</v>
      </c>
      <c r="B19" s="27" t="s">
        <v>25</v>
      </c>
      <c r="C19" s="64" t="s">
        <v>27</v>
      </c>
      <c r="D19" s="94">
        <v>1</v>
      </c>
      <c r="E19" s="13"/>
      <c r="F19" s="95"/>
      <c r="G19" s="50">
        <f>D19*F19</f>
        <v>0</v>
      </c>
    </row>
    <row r="20" spans="1:7" ht="15.75">
      <c r="A20" s="91"/>
      <c r="B20" s="28"/>
      <c r="C20" s="9" t="s">
        <v>26</v>
      </c>
      <c r="D20" s="36"/>
      <c r="E20" s="13"/>
      <c r="F20" s="40"/>
      <c r="G20" s="51"/>
    </row>
    <row r="21" spans="1:7" ht="15.75">
      <c r="A21" s="91"/>
      <c r="B21" s="28"/>
      <c r="C21" s="9" t="s">
        <v>34</v>
      </c>
      <c r="D21" s="36"/>
      <c r="E21" s="13"/>
      <c r="F21" s="40"/>
      <c r="G21" s="51"/>
    </row>
    <row r="22" spans="1:7" ht="19.5" thickBot="1">
      <c r="A22" s="93"/>
      <c r="B22" s="29"/>
      <c r="C22" s="65" t="s">
        <v>35</v>
      </c>
      <c r="D22" s="37"/>
      <c r="E22" s="66"/>
      <c r="F22" s="41"/>
      <c r="G22" s="69"/>
    </row>
    <row r="23" spans="1:7" ht="31.5">
      <c r="A23" s="92" t="s">
        <v>37</v>
      </c>
      <c r="B23" s="27" t="s">
        <v>36</v>
      </c>
      <c r="C23" s="9" t="s">
        <v>38</v>
      </c>
      <c r="D23" s="94">
        <v>1</v>
      </c>
      <c r="E23" s="14"/>
      <c r="F23" s="95"/>
      <c r="G23" s="96">
        <f>D23*F23</f>
        <v>0</v>
      </c>
    </row>
    <row r="24" spans="1:7" ht="16.5" thickBot="1">
      <c r="A24" s="93"/>
      <c r="B24" s="29"/>
      <c r="C24" s="19" t="s">
        <v>39</v>
      </c>
      <c r="D24" s="37"/>
      <c r="E24" s="15"/>
      <c r="F24" s="41"/>
      <c r="G24" s="52"/>
    </row>
    <row r="25" spans="1:7" ht="15.75">
      <c r="A25" s="98" t="s">
        <v>40</v>
      </c>
      <c r="B25" s="27" t="s">
        <v>41</v>
      </c>
      <c r="C25" s="10" t="s">
        <v>42</v>
      </c>
      <c r="D25" s="34">
        <v>2</v>
      </c>
      <c r="E25" s="16"/>
      <c r="F25" s="38"/>
      <c r="G25" s="53">
        <f>D25*F25</f>
        <v>0</v>
      </c>
    </row>
    <row r="26" spans="1:7" ht="18.75">
      <c r="A26" s="71"/>
      <c r="B26" s="28"/>
      <c r="C26" s="9" t="s">
        <v>43</v>
      </c>
      <c r="D26" s="35"/>
      <c r="E26" s="21"/>
      <c r="F26" s="39"/>
      <c r="G26" s="51"/>
    </row>
    <row r="27" spans="1:7" ht="15.75">
      <c r="A27" s="71"/>
      <c r="B27" s="28"/>
      <c r="C27" s="9" t="s">
        <v>44</v>
      </c>
      <c r="D27" s="35"/>
      <c r="E27" s="21"/>
      <c r="F27" s="39"/>
      <c r="G27" s="51"/>
    </row>
    <row r="28" spans="1:7" ht="15.75">
      <c r="A28" s="71"/>
      <c r="B28" s="28"/>
      <c r="C28" s="9" t="s">
        <v>45</v>
      </c>
      <c r="D28" s="35"/>
      <c r="E28" s="21"/>
      <c r="F28" s="39"/>
      <c r="G28" s="51"/>
    </row>
    <row r="29" spans="1:7" ht="16.5" thickBot="1">
      <c r="A29" s="72"/>
      <c r="B29" s="29"/>
      <c r="C29" s="65" t="s">
        <v>46</v>
      </c>
      <c r="D29" s="76"/>
      <c r="E29" s="97"/>
      <c r="F29" s="99"/>
      <c r="G29" s="69"/>
    </row>
    <row r="30" spans="1:7" ht="31.5">
      <c r="A30" s="98" t="s">
        <v>68</v>
      </c>
      <c r="B30" s="23" t="s">
        <v>47</v>
      </c>
      <c r="C30" s="22"/>
      <c r="D30" s="24">
        <v>1</v>
      </c>
      <c r="E30" s="14"/>
      <c r="F30" s="25">
        <f>F31+F33+F35+F38+F41+F43+F48</f>
        <v>0</v>
      </c>
      <c r="G30" s="26">
        <f>D30*F30</f>
        <v>0</v>
      </c>
    </row>
    <row r="31" spans="1:7" ht="15.75">
      <c r="A31" s="71"/>
      <c r="B31" s="102" t="s">
        <v>48</v>
      </c>
      <c r="C31" s="18" t="s">
        <v>50</v>
      </c>
      <c r="D31" s="110">
        <v>1</v>
      </c>
      <c r="E31" s="21"/>
      <c r="F31" s="106"/>
      <c r="G31" s="108">
        <f>D31*F31</f>
        <v>0</v>
      </c>
    </row>
    <row r="32" spans="1:7" ht="15.75">
      <c r="A32" s="71"/>
      <c r="B32" s="105"/>
      <c r="C32" s="9" t="s">
        <v>49</v>
      </c>
      <c r="D32" s="111"/>
      <c r="E32" s="21"/>
      <c r="F32" s="107"/>
      <c r="G32" s="109"/>
    </row>
    <row r="33" spans="1:7" ht="15.75">
      <c r="A33" s="71"/>
      <c r="B33" s="102" t="s">
        <v>51</v>
      </c>
      <c r="C33" s="9" t="s">
        <v>52</v>
      </c>
      <c r="D33" s="110">
        <v>1</v>
      </c>
      <c r="E33" s="13"/>
      <c r="F33" s="106"/>
      <c r="G33" s="108">
        <f>D33*F33</f>
        <v>0</v>
      </c>
    </row>
    <row r="34" spans="1:7" ht="15.75">
      <c r="A34" s="71"/>
      <c r="B34" s="105"/>
      <c r="C34" s="9" t="s">
        <v>49</v>
      </c>
      <c r="D34" s="111"/>
      <c r="E34" s="21"/>
      <c r="F34" s="107"/>
      <c r="G34" s="109"/>
    </row>
    <row r="35" spans="1:7" ht="15.75">
      <c r="A35" s="71"/>
      <c r="B35" s="102" t="s">
        <v>53</v>
      </c>
      <c r="C35" s="9" t="s">
        <v>54</v>
      </c>
      <c r="D35" s="110">
        <v>1</v>
      </c>
      <c r="E35" s="13"/>
      <c r="F35" s="106"/>
      <c r="G35" s="108">
        <f>D35*F35</f>
        <v>0</v>
      </c>
    </row>
    <row r="36" spans="1:7" ht="15.75">
      <c r="A36" s="71"/>
      <c r="B36" s="104"/>
      <c r="C36" s="9" t="s">
        <v>55</v>
      </c>
      <c r="D36" s="35"/>
      <c r="E36" s="21"/>
      <c r="F36" s="39"/>
      <c r="G36" s="51"/>
    </row>
    <row r="37" spans="1:7" ht="15.75">
      <c r="A37" s="71"/>
      <c r="B37" s="105"/>
      <c r="C37" s="9" t="s">
        <v>49</v>
      </c>
      <c r="D37" s="111"/>
      <c r="E37" s="21"/>
      <c r="F37" s="107"/>
      <c r="G37" s="109"/>
    </row>
    <row r="38" spans="1:7" ht="15.75">
      <c r="A38" s="71"/>
      <c r="B38" s="102" t="s">
        <v>56</v>
      </c>
      <c r="C38" s="9" t="s">
        <v>57</v>
      </c>
      <c r="D38" s="110"/>
      <c r="E38" s="13"/>
      <c r="F38" s="106"/>
      <c r="G38" s="108">
        <f>D38*F38</f>
        <v>0</v>
      </c>
    </row>
    <row r="39" spans="1:7" ht="15.75">
      <c r="A39" s="71"/>
      <c r="B39" s="104"/>
      <c r="C39" s="9" t="s">
        <v>58</v>
      </c>
      <c r="D39" s="35"/>
      <c r="E39" s="21"/>
      <c r="F39" s="39"/>
      <c r="G39" s="51"/>
    </row>
    <row r="40" spans="1:7" ht="15.75">
      <c r="A40" s="71"/>
      <c r="B40" s="105"/>
      <c r="C40" s="9" t="s">
        <v>49</v>
      </c>
      <c r="D40" s="111"/>
      <c r="E40" s="21"/>
      <c r="F40" s="107"/>
      <c r="G40" s="109"/>
    </row>
    <row r="41" spans="1:7" ht="15.75">
      <c r="A41" s="71"/>
      <c r="B41" s="102" t="s">
        <v>59</v>
      </c>
      <c r="C41" s="9" t="s">
        <v>60</v>
      </c>
      <c r="D41" s="110">
        <v>1</v>
      </c>
      <c r="E41" s="13"/>
      <c r="F41" s="106"/>
      <c r="G41" s="108">
        <f>D41*F41</f>
        <v>0</v>
      </c>
    </row>
    <row r="42" spans="1:7" ht="15.75">
      <c r="A42" s="71"/>
      <c r="B42" s="105"/>
      <c r="C42" s="9" t="s">
        <v>49</v>
      </c>
      <c r="D42" s="111"/>
      <c r="E42" s="21"/>
      <c r="F42" s="107"/>
      <c r="G42" s="109"/>
    </row>
    <row r="43" spans="1:7" ht="15.75">
      <c r="A43" s="71"/>
      <c r="B43" s="104" t="s">
        <v>61</v>
      </c>
      <c r="C43" s="9" t="s">
        <v>62</v>
      </c>
      <c r="D43" s="110">
        <v>1</v>
      </c>
      <c r="E43" s="13"/>
      <c r="F43" s="106"/>
      <c r="G43" s="108">
        <f>D43*F43</f>
        <v>0</v>
      </c>
    </row>
    <row r="44" spans="1:7" ht="15.75">
      <c r="A44" s="71"/>
      <c r="B44" s="104"/>
      <c r="C44" s="9" t="s">
        <v>63</v>
      </c>
      <c r="D44" s="35"/>
      <c r="E44" s="21"/>
      <c r="F44" s="39"/>
      <c r="G44" s="51"/>
    </row>
    <row r="45" spans="1:7" ht="15.75">
      <c r="A45" s="71"/>
      <c r="B45" s="104"/>
      <c r="C45" s="9" t="s">
        <v>64</v>
      </c>
      <c r="D45" s="35"/>
      <c r="E45" s="21"/>
      <c r="F45" s="39"/>
      <c r="G45" s="51"/>
    </row>
    <row r="46" spans="1:7" ht="15.75">
      <c r="A46" s="71"/>
      <c r="B46" s="104"/>
      <c r="C46" s="9" t="s">
        <v>65</v>
      </c>
      <c r="D46" s="35"/>
      <c r="E46" s="21"/>
      <c r="F46" s="39"/>
      <c r="G46" s="51"/>
    </row>
    <row r="47" spans="1:7" ht="15.75">
      <c r="A47" s="71"/>
      <c r="B47" s="105"/>
      <c r="C47" s="22" t="s">
        <v>49</v>
      </c>
      <c r="D47" s="111"/>
      <c r="E47" s="15"/>
      <c r="F47" s="107"/>
      <c r="G47" s="109"/>
    </row>
    <row r="48" spans="1:7" ht="15.75">
      <c r="A48" s="71"/>
      <c r="B48" s="102" t="s">
        <v>66</v>
      </c>
      <c r="C48" s="18" t="s">
        <v>67</v>
      </c>
      <c r="D48" s="112">
        <v>1</v>
      </c>
      <c r="E48" s="21"/>
      <c r="F48" s="100"/>
      <c r="G48" s="101">
        <f>D48*F48</f>
        <v>0</v>
      </c>
    </row>
    <row r="49" spans="1:7" ht="16.5" thickBot="1">
      <c r="A49" s="72"/>
      <c r="B49" s="103"/>
      <c r="C49" s="22" t="s">
        <v>49</v>
      </c>
      <c r="D49" s="37"/>
      <c r="E49" s="15"/>
      <c r="F49" s="41"/>
      <c r="G49" s="52"/>
    </row>
    <row r="50" spans="2:7" ht="18.75" customHeight="1" thickBot="1">
      <c r="B50" s="54" t="s">
        <v>5</v>
      </c>
      <c r="C50" s="55"/>
      <c r="D50" s="55"/>
      <c r="E50" s="56"/>
      <c r="F50" s="60">
        <f>SUM(G11:G49)</f>
        <v>0</v>
      </c>
      <c r="G50" s="61"/>
    </row>
    <row r="51" spans="2:7" ht="16.5" thickBot="1">
      <c r="B51" s="57" t="s">
        <v>6</v>
      </c>
      <c r="C51" s="58"/>
      <c r="D51" s="58"/>
      <c r="E51" s="59"/>
      <c r="F51" s="62">
        <f>F50*0.21</f>
        <v>0</v>
      </c>
      <c r="G51" s="63"/>
    </row>
    <row r="52" spans="2:7" ht="18" customHeight="1" thickBot="1">
      <c r="B52" s="57" t="s">
        <v>7</v>
      </c>
      <c r="C52" s="58"/>
      <c r="D52" s="58"/>
      <c r="E52" s="59"/>
      <c r="F52" s="62">
        <f>SUM(G50:G51)</f>
        <v>0</v>
      </c>
      <c r="G52" s="63"/>
    </row>
    <row r="54" spans="2:3" ht="15.75">
      <c r="B54" s="7" t="s">
        <v>18</v>
      </c>
      <c r="C54" s="7"/>
    </row>
    <row r="55" spans="2:4" ht="31.5">
      <c r="B55" s="17" t="s">
        <v>17</v>
      </c>
      <c r="D55" s="8" t="s">
        <v>11</v>
      </c>
    </row>
    <row r="56" ht="15.75">
      <c r="B56" s="8" t="s">
        <v>10</v>
      </c>
    </row>
  </sheetData>
  <mergeCells count="62">
    <mergeCell ref="D48:D49"/>
    <mergeCell ref="B38:B40"/>
    <mergeCell ref="D38:D40"/>
    <mergeCell ref="F38:F40"/>
    <mergeCell ref="G38:G40"/>
    <mergeCell ref="D43:D47"/>
    <mergeCell ref="D33:D34"/>
    <mergeCell ref="F33:F34"/>
    <mergeCell ref="G33:G34"/>
    <mergeCell ref="B35:B37"/>
    <mergeCell ref="D35:D37"/>
    <mergeCell ref="F35:F37"/>
    <mergeCell ref="G35:G37"/>
    <mergeCell ref="A30:A49"/>
    <mergeCell ref="F48:F49"/>
    <mergeCell ref="G48:G49"/>
    <mergeCell ref="B48:B49"/>
    <mergeCell ref="B43:B47"/>
    <mergeCell ref="F43:F47"/>
    <mergeCell ref="G43:G47"/>
    <mergeCell ref="B41:B42"/>
    <mergeCell ref="D41:D42"/>
    <mergeCell ref="F41:F42"/>
    <mergeCell ref="G41:G42"/>
    <mergeCell ref="B31:B32"/>
    <mergeCell ref="D31:D32"/>
    <mergeCell ref="F31:F32"/>
    <mergeCell ref="G31:G32"/>
    <mergeCell ref="B33:B34"/>
    <mergeCell ref="A25:A29"/>
    <mergeCell ref="B25:B29"/>
    <mergeCell ref="D25:D29"/>
    <mergeCell ref="F25:F29"/>
    <mergeCell ref="G25:G29"/>
    <mergeCell ref="A23:A24"/>
    <mergeCell ref="B23:B24"/>
    <mergeCell ref="D23:D24"/>
    <mergeCell ref="F23:F24"/>
    <mergeCell ref="G23:G24"/>
    <mergeCell ref="D15:D18"/>
    <mergeCell ref="F15:F18"/>
    <mergeCell ref="G15:G18"/>
    <mergeCell ref="A19:A22"/>
    <mergeCell ref="B19:B22"/>
    <mergeCell ref="D19:D22"/>
    <mergeCell ref="F19:F22"/>
    <mergeCell ref="G19:G22"/>
    <mergeCell ref="B50:E50"/>
    <mergeCell ref="B51:E51"/>
    <mergeCell ref="B52:E52"/>
    <mergeCell ref="F50:G50"/>
    <mergeCell ref="F51:G51"/>
    <mergeCell ref="F52:G52"/>
    <mergeCell ref="A8:B9"/>
    <mergeCell ref="C8:G9"/>
    <mergeCell ref="F11:F14"/>
    <mergeCell ref="G11:G14"/>
    <mergeCell ref="A11:A14"/>
    <mergeCell ref="B11:B14"/>
    <mergeCell ref="D11:D14"/>
    <mergeCell ref="A15:A18"/>
    <mergeCell ref="B15:B18"/>
  </mergeCells>
  <printOptions/>
  <pageMargins left="0.7086614173228347" right="0.7086614173228347" top="0.3937007874015748" bottom="0.3937007874015748" header="0" footer="0"/>
  <pageSetup fitToHeight="1" fitToWidth="1" horizontalDpi="600" verticalDpi="600" orientation="landscape" paperSize="9" scale="74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admin</cp:lastModifiedBy>
  <cp:lastPrinted>2021-04-19T07:02:01Z</cp:lastPrinted>
  <dcterms:created xsi:type="dcterms:W3CDTF">2017-03-17T08:41:03Z</dcterms:created>
  <dcterms:modified xsi:type="dcterms:W3CDTF">2022-06-24T08:08:15Z</dcterms:modified>
  <cp:category/>
  <cp:version/>
  <cp:contentType/>
  <cp:contentStatus/>
</cp:coreProperties>
</file>