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<sst xmlns="http://schemas.openxmlformats.org/spreadsheetml/2006/main" count="46" uniqueCount="36">
  <si>
    <t>Cestovní náklady – osobní automobil</t>
  </si>
  <si>
    <t>cena za kus bez DPH</t>
  </si>
  <si>
    <t>cena kus s DPH</t>
  </si>
  <si>
    <t>cena celkem bez DPH</t>
  </si>
  <si>
    <t>cena celkem s DPH</t>
  </si>
  <si>
    <t>měrná jednotka-ks/km</t>
  </si>
  <si>
    <r>
      <t>Poznámka:</t>
    </r>
    <r>
      <rPr>
        <b/>
        <sz val="12"/>
        <color theme="1"/>
        <rFont val="Times New Roman"/>
        <family val="1"/>
      </rPr>
      <t xml:space="preserve"> </t>
    </r>
  </si>
  <si>
    <t>Revize a dokumentace se týkají 4 oblastí:</t>
  </si>
  <si>
    <t>CELKOVÁ CENA ZA 2 ROKY</t>
  </si>
  <si>
    <t>REVIZE HASICÍCH PŘÍSTROJŮ A HYDRANTŮ NA 2 ROKY</t>
  </si>
  <si>
    <t>CELKOVÁ CENA NABÍDKY NA - 1 ROK</t>
  </si>
  <si>
    <t>Je potřeba zohlednit možnost spojit jednu cestu na více středisek.</t>
  </si>
  <si>
    <t>ks</t>
  </si>
  <si>
    <t>km</t>
  </si>
  <si>
    <t>Oprava kulových uzávěru je včetně zednického a instalatérského materiálu včetně práce, který je potřeba pro opravu.</t>
  </si>
  <si>
    <t>Celkem 45 středisek</t>
  </si>
  <si>
    <r>
      <rPr>
        <b/>
        <sz val="12"/>
        <color theme="1"/>
        <rFont val="Times New Roman"/>
        <family val="1"/>
      </rP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i/>
        <u val="single"/>
        <sz val="12"/>
        <color theme="1"/>
        <rFont val="Times New Roman"/>
        <family val="1"/>
      </rPr>
      <t>Kutná Hora (16 středisek)</t>
    </r>
    <r>
      <rPr>
        <sz val="12"/>
        <color theme="1"/>
        <rFont val="Times New Roman"/>
        <family val="1"/>
      </rPr>
      <t xml:space="preserve"> – Kutná Hora – Kouřimská, Kutná Hora – Cihlářská, Čáslav, Zbraslavice, Žandov, Zásmuky, Radovesnice II, Poděbrady, Nymburk, Říčany – Žižkova, Říčany – Podhrázská, Český Brod, Kostelec nad Černými lesy, Kolín, Velké Popovice, Městec Králové</t>
    </r>
  </si>
  <si>
    <r>
      <rPr>
        <b/>
        <sz val="12"/>
        <color theme="1"/>
        <rFont val="Times New Roman"/>
        <family val="1"/>
      </rPr>
      <t>2.</t>
    </r>
    <r>
      <rPr>
        <b/>
        <sz val="7"/>
        <color theme="1"/>
        <rFont val="Times New Roman"/>
        <family val="1"/>
      </rPr>
      <t xml:space="preserve">      </t>
    </r>
    <r>
      <rPr>
        <b/>
        <i/>
        <u val="single"/>
        <sz val="12"/>
        <color theme="1"/>
        <rFont val="Times New Roman"/>
        <family val="1"/>
      </rPr>
      <t>Mnichovo Hradiště (9 středisek)</t>
    </r>
    <r>
      <rPr>
        <sz val="12"/>
        <color theme="1"/>
        <rFont val="Times New Roman"/>
        <family val="1"/>
      </rPr>
      <t xml:space="preserve"> – Mnichovo Hradiště, Mělník, Mochov, Benátky nad Jizerou, Mšeno, Bělá pod Bezdězem, Bezděčín, Dolínek, Dřínov</t>
    </r>
  </si>
  <si>
    <r>
      <rPr>
        <b/>
        <sz val="12"/>
        <color theme="1"/>
        <rFont val="Times New Roman"/>
        <family val="1"/>
      </rPr>
      <t>3.</t>
    </r>
    <r>
      <rPr>
        <b/>
        <sz val="7"/>
        <color theme="1"/>
        <rFont val="Times New Roman"/>
        <family val="1"/>
      </rPr>
      <t xml:space="preserve">      </t>
    </r>
    <r>
      <rPr>
        <b/>
        <i/>
        <u val="single"/>
        <sz val="12"/>
        <color theme="1"/>
        <rFont val="Times New Roman"/>
        <family val="1"/>
      </rPr>
      <t>Benešov (10 středisek</t>
    </r>
    <r>
      <rPr>
        <i/>
        <u val="single"/>
        <sz val="12"/>
        <color theme="1"/>
        <rFont val="Times New Roman"/>
        <family val="1"/>
      </rPr>
      <t xml:space="preserve">) </t>
    </r>
    <r>
      <rPr>
        <sz val="12"/>
        <color theme="1"/>
        <rFont val="Times New Roman"/>
        <family val="1"/>
      </rPr>
      <t>– Benešov, Sedlčany, Příbram (Skalka), Vlašim, Rožmitál pod Třemšínem, Čechtice, Votice, Sedlec – Prčice, Dobříš, Tloskov-Neveklov</t>
    </r>
  </si>
  <si>
    <r>
      <rPr>
        <b/>
        <sz val="12"/>
        <color theme="1"/>
        <rFont val="Times New Roman"/>
        <family val="1"/>
      </rPr>
      <t>4.</t>
    </r>
    <r>
      <rPr>
        <b/>
        <sz val="7"/>
        <color theme="1"/>
        <rFont val="Times New Roman"/>
        <family val="1"/>
      </rPr>
      <t xml:space="preserve">      </t>
    </r>
    <r>
      <rPr>
        <b/>
        <i/>
        <u val="single"/>
        <sz val="12"/>
        <color theme="1"/>
        <rFont val="Times New Roman"/>
        <family val="1"/>
      </rPr>
      <t>Kladno (10 středisek)</t>
    </r>
    <r>
      <rPr>
        <sz val="12"/>
        <color theme="1"/>
        <rFont val="Times New Roman"/>
        <family val="1"/>
      </rPr>
      <t xml:space="preserve"> – Rakovník, Jesenice u Rakovníka, Králův Dvůr, Neumětely, Žebrák, Slaný, Nové Strašecí, Jílové u Prahy, Strnady, Rudná</t>
    </r>
  </si>
  <si>
    <r>
      <t xml:space="preserve">Periodická zkouška HP (tovární oprava – nefunkční, prošlý, použitý HP) </t>
    </r>
    <r>
      <rPr>
        <sz val="12"/>
        <color rgb="FFFF0000"/>
        <rFont val="Times New Roman"/>
        <family val="1"/>
      </rPr>
      <t>*</t>
    </r>
  </si>
  <si>
    <r>
      <t>Likvidace HP</t>
    </r>
    <r>
      <rPr>
        <sz val="12"/>
        <color rgb="FFFF0000"/>
        <rFont val="Times New Roman"/>
        <family val="1"/>
      </rPr>
      <t xml:space="preserve"> *</t>
    </r>
  </si>
  <si>
    <r>
      <t xml:space="preserve">Nový HP       </t>
    </r>
    <r>
      <rPr>
        <sz val="12"/>
        <color rgb="FFFF0000"/>
        <rFont val="Times New Roman"/>
        <family val="1"/>
      </rPr>
      <t>*</t>
    </r>
  </si>
  <si>
    <r>
      <t xml:space="preserve">dodání nové hadice do hydrantů  ”D” </t>
    </r>
    <r>
      <rPr>
        <sz val="12"/>
        <color rgb="FFFF0000"/>
        <rFont val="Times New Roman"/>
        <family val="1"/>
      </rPr>
      <t>*</t>
    </r>
  </si>
  <si>
    <r>
      <t xml:space="preserve">dodání nové hadice do hydrantů  ”C” </t>
    </r>
    <r>
      <rPr>
        <sz val="12"/>
        <color rgb="FFFF0000"/>
        <rFont val="Times New Roman"/>
        <family val="1"/>
      </rPr>
      <t>*</t>
    </r>
  </si>
  <si>
    <r>
      <t xml:space="preserve">Oprava kulových uzávěrů hydrantů    </t>
    </r>
    <r>
      <rPr>
        <sz val="12"/>
        <color rgb="FFFF0000"/>
        <rFont val="Times New Roman"/>
        <family val="1"/>
      </rPr>
      <t>*</t>
    </r>
  </si>
  <si>
    <r>
      <rPr>
        <b/>
        <sz val="16"/>
        <color rgb="FFFF0000"/>
        <rFont val="Times New Roman"/>
        <family val="1"/>
      </rPr>
      <t>*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rFont val="Times New Roman"/>
        <family val="1"/>
      </rPr>
      <t>(odhadované množství)</t>
    </r>
    <r>
      <rPr>
        <b/>
        <sz val="12"/>
        <color theme="1"/>
        <rFont val="Times New Roman"/>
        <family val="1"/>
      </rPr>
      <t xml:space="preserve"> - v tabulce je zadán odhad položek a bude upřesněn po revizních kontrolách</t>
    </r>
  </si>
  <si>
    <r>
      <t xml:space="preserve">výměna či dodání proudnice do hydrantu D </t>
    </r>
    <r>
      <rPr>
        <sz val="12"/>
        <color rgb="FFFF0000"/>
        <rFont val="Times New Roman"/>
        <family val="1"/>
      </rPr>
      <t>*</t>
    </r>
  </si>
  <si>
    <r>
      <t xml:space="preserve">výměna či dodání proudnice do hydrantu C </t>
    </r>
    <r>
      <rPr>
        <sz val="12"/>
        <color rgb="FFFF0000"/>
        <rFont val="Times New Roman"/>
        <family val="1"/>
      </rPr>
      <t>*</t>
    </r>
  </si>
  <si>
    <r>
      <t xml:space="preserve">Likvidace HP práškové 60kg </t>
    </r>
    <r>
      <rPr>
        <sz val="12"/>
        <color rgb="FFFF0000"/>
        <rFont val="Times New Roman"/>
        <family val="1"/>
      </rPr>
      <t>**</t>
    </r>
  </si>
  <si>
    <r>
      <rPr>
        <b/>
        <sz val="14"/>
        <color rgb="FFFF0000"/>
        <rFont val="Times New Roman"/>
        <family val="1"/>
      </rPr>
      <t>**</t>
    </r>
    <r>
      <rPr>
        <b/>
        <sz val="12"/>
        <color theme="1"/>
        <rFont val="Times New Roman"/>
        <family val="1"/>
      </rPr>
      <t xml:space="preserve"> Likvidace HP práškový 60kg pouze jednorázová akce, staré již nepoužívané HP.</t>
    </r>
  </si>
  <si>
    <t>Kontrola hasicích přístrojů vč. revizní zprávy</t>
  </si>
  <si>
    <t>Kontrola zařízení pro zásobování požární vodou vč. revizní zprávy</t>
  </si>
  <si>
    <t>Cena za PHM bude určena dle skutečné vzdálenosti v tabulce je odhad.</t>
  </si>
  <si>
    <t>Cena za proudnice a hadice do hydrantů bude účtována dle skutečného kusového dodání ( v tabulce je pouze odhad ks, které budou měněny)</t>
  </si>
  <si>
    <t>Oprava kulových uzávěru bude účtována dle skutečného množství (v tabulce je pouze odhad ks, které budou měněny).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</si>
</sst>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7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top" wrapText="1"/>
    </xf>
    <xf numFmtId="0" fontId="7" fillId="0" borderId="0" xfId="0" applyFont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44" fontId="0" fillId="0" borderId="1" xfId="2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4" fontId="0" fillId="0" borderId="6" xfId="20" applyFont="1" applyBorder="1" applyAlignment="1">
      <alignment horizontal="center" vertical="center"/>
    </xf>
    <xf numFmtId="0" fontId="3" fillId="0" borderId="7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44" fontId="0" fillId="0" borderId="7" xfId="20" applyFont="1" applyBorder="1" applyAlignment="1">
      <alignment horizontal="center" vertical="center"/>
    </xf>
    <xf numFmtId="44" fontId="0" fillId="0" borderId="8" xfId="2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9" fillId="0" borderId="0" xfId="0" applyFont="1"/>
    <xf numFmtId="0" fontId="0" fillId="0" borderId="14" xfId="0" applyBorder="1" applyAlignment="1">
      <alignment horizontal="center" vertical="center"/>
    </xf>
    <xf numFmtId="0" fontId="4" fillId="0" borderId="15" xfId="0" applyFon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Fill="1" applyBorder="1"/>
    <xf numFmtId="44" fontId="0" fillId="2" borderId="1" xfId="20" applyFont="1" applyFill="1" applyBorder="1" applyAlignment="1">
      <alignment horizontal="center" vertical="center"/>
    </xf>
    <xf numFmtId="44" fontId="0" fillId="2" borderId="7" xfId="2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 topLeftCell="A1">
      <selection activeCell="J11" sqref="J11"/>
    </sheetView>
  </sheetViews>
  <sheetFormatPr defaultColWidth="9.140625" defaultRowHeight="15"/>
  <cols>
    <col min="1" max="1" width="5.140625" style="1" customWidth="1"/>
    <col min="2" max="2" width="35.57421875" style="0" customWidth="1"/>
    <col min="3" max="3" width="15.421875" style="4" customWidth="1"/>
    <col min="4" max="4" width="4.7109375" style="4" customWidth="1"/>
    <col min="5" max="7" width="15.421875" style="4" customWidth="1"/>
    <col min="8" max="8" width="17.00390625" style="4" customWidth="1"/>
    <col min="10" max="10" width="11.28125" style="39" bestFit="1" customWidth="1"/>
  </cols>
  <sheetData>
    <row r="1" ht="21">
      <c r="B1" s="2" t="s">
        <v>9</v>
      </c>
    </row>
    <row r="2" ht="11.25" customHeight="1" thickBot="1">
      <c r="B2" s="2"/>
    </row>
    <row r="3" spans="1:8" ht="47.25" customHeight="1">
      <c r="A3" s="13"/>
      <c r="B3" s="14"/>
      <c r="C3" s="46" t="s">
        <v>5</v>
      </c>
      <c r="D3" s="47"/>
      <c r="E3" s="15" t="s">
        <v>1</v>
      </c>
      <c r="F3" s="15" t="s">
        <v>2</v>
      </c>
      <c r="G3" s="15" t="s">
        <v>3</v>
      </c>
      <c r="H3" s="16" t="s">
        <v>4</v>
      </c>
    </row>
    <row r="4" spans="1:8" ht="31.5">
      <c r="A4" s="17">
        <v>1</v>
      </c>
      <c r="B4" s="9" t="s">
        <v>31</v>
      </c>
      <c r="C4" s="8">
        <f>273+156+161+175+15</f>
        <v>780</v>
      </c>
      <c r="D4" s="8" t="s">
        <v>12</v>
      </c>
      <c r="E4" s="43">
        <v>0</v>
      </c>
      <c r="F4" s="10">
        <f aca="true" t="shared" si="0" ref="F4:F15">E4*1.21</f>
        <v>0</v>
      </c>
      <c r="G4" s="10">
        <f>E4*C4</f>
        <v>0</v>
      </c>
      <c r="H4" s="18">
        <f>F4*C4</f>
        <v>0</v>
      </c>
    </row>
    <row r="5" spans="1:8" ht="43.5" customHeight="1">
      <c r="A5" s="17">
        <f>A4+1</f>
        <v>2</v>
      </c>
      <c r="B5" s="11" t="s">
        <v>20</v>
      </c>
      <c r="C5" s="8">
        <v>150</v>
      </c>
      <c r="D5" s="8" t="s">
        <v>12</v>
      </c>
      <c r="E5" s="43">
        <v>0</v>
      </c>
      <c r="F5" s="10">
        <f t="shared" si="0"/>
        <v>0</v>
      </c>
      <c r="G5" s="10">
        <f aca="true" t="shared" si="1" ref="G5:G14">E5*C5</f>
        <v>0</v>
      </c>
      <c r="H5" s="18">
        <f aca="true" t="shared" si="2" ref="H5:H14">F5*C5</f>
        <v>0</v>
      </c>
    </row>
    <row r="6" spans="1:8" ht="15.75">
      <c r="A6" s="17">
        <f>A5+1</f>
        <v>3</v>
      </c>
      <c r="B6" s="9" t="s">
        <v>21</v>
      </c>
      <c r="C6" s="8">
        <v>200</v>
      </c>
      <c r="D6" s="8" t="s">
        <v>12</v>
      </c>
      <c r="E6" s="43">
        <v>0</v>
      </c>
      <c r="F6" s="10">
        <f t="shared" si="0"/>
        <v>0</v>
      </c>
      <c r="G6" s="10">
        <f t="shared" si="1"/>
        <v>0</v>
      </c>
      <c r="H6" s="18">
        <f t="shared" si="2"/>
        <v>0</v>
      </c>
    </row>
    <row r="7" spans="1:8" ht="15.75">
      <c r="A7" s="17">
        <f aca="true" t="shared" si="3" ref="A7:A14">A6+1</f>
        <v>4</v>
      </c>
      <c r="B7" s="9" t="s">
        <v>29</v>
      </c>
      <c r="C7" s="8">
        <v>30</v>
      </c>
      <c r="D7" s="8" t="s">
        <v>12</v>
      </c>
      <c r="E7" s="43">
        <v>0</v>
      </c>
      <c r="F7" s="10">
        <f aca="true" t="shared" si="4" ref="F7">E7*1.21</f>
        <v>0</v>
      </c>
      <c r="G7" s="10">
        <f aca="true" t="shared" si="5" ref="G7">E7*C7</f>
        <v>0</v>
      </c>
      <c r="H7" s="18">
        <f aca="true" t="shared" si="6" ref="H7">F7*C7</f>
        <v>0</v>
      </c>
    </row>
    <row r="8" spans="1:8" ht="15.75">
      <c r="A8" s="17">
        <f t="shared" si="3"/>
        <v>5</v>
      </c>
      <c r="B8" s="12" t="s">
        <v>22</v>
      </c>
      <c r="C8" s="8">
        <v>150</v>
      </c>
      <c r="D8" s="8" t="s">
        <v>12</v>
      </c>
      <c r="E8" s="43">
        <v>0</v>
      </c>
      <c r="F8" s="10">
        <f t="shared" si="0"/>
        <v>0</v>
      </c>
      <c r="G8" s="10">
        <f t="shared" si="1"/>
        <v>0</v>
      </c>
      <c r="H8" s="18">
        <f t="shared" si="2"/>
        <v>0</v>
      </c>
    </row>
    <row r="9" spans="1:8" ht="31.5">
      <c r="A9" s="17">
        <f t="shared" si="3"/>
        <v>6</v>
      </c>
      <c r="B9" s="9" t="s">
        <v>32</v>
      </c>
      <c r="C9" s="8">
        <v>55</v>
      </c>
      <c r="D9" s="8" t="s">
        <v>12</v>
      </c>
      <c r="E9" s="43">
        <v>0</v>
      </c>
      <c r="F9" s="10">
        <f t="shared" si="0"/>
        <v>0</v>
      </c>
      <c r="G9" s="10">
        <f t="shared" si="1"/>
        <v>0</v>
      </c>
      <c r="H9" s="18">
        <f t="shared" si="2"/>
        <v>0</v>
      </c>
    </row>
    <row r="10" spans="1:8" ht="31.5">
      <c r="A10" s="17">
        <f t="shared" si="3"/>
        <v>7</v>
      </c>
      <c r="B10" s="19" t="s">
        <v>27</v>
      </c>
      <c r="C10" s="20">
        <v>5</v>
      </c>
      <c r="D10" s="20" t="s">
        <v>12</v>
      </c>
      <c r="E10" s="44">
        <v>0</v>
      </c>
      <c r="F10" s="21">
        <f t="shared" si="0"/>
        <v>0</v>
      </c>
      <c r="G10" s="10">
        <f t="shared" si="1"/>
        <v>0</v>
      </c>
      <c r="H10" s="18">
        <f t="shared" si="2"/>
        <v>0</v>
      </c>
    </row>
    <row r="11" spans="1:8" ht="31.5">
      <c r="A11" s="17">
        <f t="shared" si="3"/>
        <v>8</v>
      </c>
      <c r="B11" s="19" t="s">
        <v>28</v>
      </c>
      <c r="C11" s="20">
        <v>5</v>
      </c>
      <c r="D11" s="20" t="s">
        <v>12</v>
      </c>
      <c r="E11" s="44">
        <v>0</v>
      </c>
      <c r="F11" s="21">
        <f aca="true" t="shared" si="7" ref="F11">E11*1.21</f>
        <v>0</v>
      </c>
      <c r="G11" s="10">
        <f aca="true" t="shared" si="8" ref="G11">E11*C11</f>
        <v>0</v>
      </c>
      <c r="H11" s="18">
        <f aca="true" t="shared" si="9" ref="H11">F11*C11</f>
        <v>0</v>
      </c>
    </row>
    <row r="12" spans="1:8" ht="15.75">
      <c r="A12" s="17">
        <f t="shared" si="3"/>
        <v>9</v>
      </c>
      <c r="B12" s="19" t="s">
        <v>23</v>
      </c>
      <c r="C12" s="20">
        <v>10</v>
      </c>
      <c r="D12" s="20" t="s">
        <v>12</v>
      </c>
      <c r="E12" s="44">
        <v>0</v>
      </c>
      <c r="F12" s="21">
        <f t="shared" si="0"/>
        <v>0</v>
      </c>
      <c r="G12" s="10">
        <f t="shared" si="1"/>
        <v>0</v>
      </c>
      <c r="H12" s="18">
        <f t="shared" si="2"/>
        <v>0</v>
      </c>
    </row>
    <row r="13" spans="1:8" ht="15.75">
      <c r="A13" s="17">
        <f t="shared" si="3"/>
        <v>10</v>
      </c>
      <c r="B13" s="19" t="s">
        <v>24</v>
      </c>
      <c r="C13" s="20">
        <v>10</v>
      </c>
      <c r="D13" s="20" t="s">
        <v>12</v>
      </c>
      <c r="E13" s="44">
        <v>0</v>
      </c>
      <c r="F13" s="21">
        <f aca="true" t="shared" si="10" ref="F13">E13*1.21</f>
        <v>0</v>
      </c>
      <c r="G13" s="10">
        <f aca="true" t="shared" si="11" ref="G13">E13*C13</f>
        <v>0</v>
      </c>
      <c r="H13" s="18">
        <f aca="true" t="shared" si="12" ref="H13">F13*C13</f>
        <v>0</v>
      </c>
    </row>
    <row r="14" spans="1:8" ht="15.75">
      <c r="A14" s="17">
        <f t="shared" si="3"/>
        <v>11</v>
      </c>
      <c r="B14" s="19" t="s">
        <v>25</v>
      </c>
      <c r="C14" s="20">
        <v>15</v>
      </c>
      <c r="D14" s="20" t="s">
        <v>12</v>
      </c>
      <c r="E14" s="44">
        <v>0</v>
      </c>
      <c r="F14" s="21">
        <f t="shared" si="0"/>
        <v>0</v>
      </c>
      <c r="G14" s="10">
        <f t="shared" si="1"/>
        <v>0</v>
      </c>
      <c r="H14" s="18">
        <f t="shared" si="2"/>
        <v>0</v>
      </c>
    </row>
    <row r="15" spans="1:8" ht="16.5" thickBot="1">
      <c r="A15" s="17">
        <f aca="true" t="shared" si="13" ref="A15">A14+1</f>
        <v>12</v>
      </c>
      <c r="B15" s="19" t="s">
        <v>0</v>
      </c>
      <c r="C15" s="20">
        <v>5000</v>
      </c>
      <c r="D15" s="20" t="s">
        <v>13</v>
      </c>
      <c r="E15" s="44">
        <v>0</v>
      </c>
      <c r="F15" s="21">
        <f t="shared" si="0"/>
        <v>0</v>
      </c>
      <c r="G15" s="21">
        <f>E15*C15</f>
        <v>0</v>
      </c>
      <c r="H15" s="22">
        <f>F15*C15</f>
        <v>0</v>
      </c>
    </row>
    <row r="16" spans="1:10" s="7" customFormat="1" ht="16.5" thickBot="1">
      <c r="A16" s="23"/>
      <c r="B16" s="24" t="s">
        <v>10</v>
      </c>
      <c r="C16" s="25"/>
      <c r="D16" s="25"/>
      <c r="E16" s="25"/>
      <c r="F16" s="26"/>
      <c r="G16" s="28">
        <f>SUM(G4:G15)</f>
        <v>0</v>
      </c>
      <c r="H16" s="27">
        <f>SUM(H4:H15)</f>
        <v>0</v>
      </c>
      <c r="J16" s="40"/>
    </row>
    <row r="17" spans="1:8" ht="15.75" thickBot="1">
      <c r="A17" s="33"/>
      <c r="B17" s="34"/>
      <c r="C17" s="35"/>
      <c r="D17" s="35"/>
      <c r="E17" s="35"/>
      <c r="F17" s="35"/>
      <c r="G17" s="35"/>
      <c r="H17" s="36"/>
    </row>
    <row r="18" spans="1:8" ht="21.75" customHeight="1" thickBot="1">
      <c r="A18" s="30"/>
      <c r="B18" s="31" t="s">
        <v>8</v>
      </c>
      <c r="C18" s="32"/>
      <c r="D18" s="32"/>
      <c r="E18" s="32"/>
      <c r="F18" s="32"/>
      <c r="G18" s="28">
        <f>G16*2</f>
        <v>0</v>
      </c>
      <c r="H18" s="27">
        <f>H16*2</f>
        <v>0</v>
      </c>
    </row>
    <row r="19" ht="15.75">
      <c r="B19" s="3"/>
    </row>
    <row r="20" ht="20.25">
      <c r="B20" s="3" t="s">
        <v>26</v>
      </c>
    </row>
    <row r="21" spans="1:2" ht="18.75">
      <c r="A21" s="29"/>
      <c r="B21" s="42" t="s">
        <v>30</v>
      </c>
    </row>
    <row r="22" spans="1:2" ht="18.75">
      <c r="A22" s="29"/>
      <c r="B22" s="42"/>
    </row>
    <row r="23" spans="2:4" ht="15.75">
      <c r="B23" s="49" t="s">
        <v>7</v>
      </c>
      <c r="C23" s="49"/>
      <c r="D23" s="37"/>
    </row>
    <row r="24" spans="2:4" ht="15.75">
      <c r="B24" s="41"/>
      <c r="C24" s="41"/>
      <c r="D24" s="41"/>
    </row>
    <row r="25" spans="2:8" ht="49.5" customHeight="1">
      <c r="B25" s="50" t="s">
        <v>16</v>
      </c>
      <c r="C25" s="50"/>
      <c r="D25" s="50"/>
      <c r="E25" s="50"/>
      <c r="F25" s="50"/>
      <c r="G25" s="50"/>
      <c r="H25" s="50"/>
    </row>
    <row r="26" spans="2:8" ht="33.75" customHeight="1">
      <c r="B26" s="51" t="s">
        <v>17</v>
      </c>
      <c r="C26" s="51"/>
      <c r="D26" s="51"/>
      <c r="E26" s="51"/>
      <c r="F26" s="51"/>
      <c r="G26" s="51"/>
      <c r="H26" s="51"/>
    </row>
    <row r="27" spans="2:8" ht="33.75" customHeight="1">
      <c r="B27" s="51" t="s">
        <v>18</v>
      </c>
      <c r="C27" s="51"/>
      <c r="D27" s="51"/>
      <c r="E27" s="51"/>
      <c r="F27" s="51"/>
      <c r="G27" s="51"/>
      <c r="H27" s="51"/>
    </row>
    <row r="28" spans="2:8" ht="33.75" customHeight="1">
      <c r="B28" s="51" t="s">
        <v>19</v>
      </c>
      <c r="C28" s="51"/>
      <c r="D28" s="51"/>
      <c r="E28" s="51"/>
      <c r="F28" s="51"/>
      <c r="G28" s="51"/>
      <c r="H28" s="51"/>
    </row>
    <row r="29" spans="2:6" ht="12.75" customHeight="1">
      <c r="B29" s="6"/>
      <c r="C29" s="6"/>
      <c r="D29" s="38"/>
      <c r="E29" s="6"/>
      <c r="F29" s="6"/>
    </row>
    <row r="30" ht="15.75">
      <c r="B30" s="5" t="s">
        <v>15</v>
      </c>
    </row>
    <row r="31" spans="2:8" ht="15.75">
      <c r="B31" s="48" t="s">
        <v>6</v>
      </c>
      <c r="C31" s="48"/>
      <c r="D31" s="48"/>
      <c r="E31" s="48"/>
      <c r="F31" s="48"/>
      <c r="G31" s="48"/>
      <c r="H31" s="48"/>
    </row>
    <row r="32" ht="15">
      <c r="B32" t="s">
        <v>33</v>
      </c>
    </row>
    <row r="33" ht="15">
      <c r="B33" t="s">
        <v>11</v>
      </c>
    </row>
    <row r="34" spans="2:8" ht="29.25" customHeight="1">
      <c r="B34" s="45" t="s">
        <v>34</v>
      </c>
      <c r="C34" s="45"/>
      <c r="D34" s="45"/>
      <c r="E34" s="45"/>
      <c r="F34" s="45"/>
      <c r="G34" s="45"/>
      <c r="H34" s="45"/>
    </row>
    <row r="35" ht="15">
      <c r="B35" t="s">
        <v>35</v>
      </c>
    </row>
    <row r="36" ht="15">
      <c r="B36" t="s">
        <v>14</v>
      </c>
    </row>
  </sheetData>
  <mergeCells count="8">
    <mergeCell ref="B34:H34"/>
    <mergeCell ref="C3:D3"/>
    <mergeCell ref="B31:H31"/>
    <mergeCell ref="B23:C23"/>
    <mergeCell ref="B25:H25"/>
    <mergeCell ref="B26:H26"/>
    <mergeCell ref="B27:H27"/>
    <mergeCell ref="B28:H28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2022-01-20T06:47:48Z</dcterms:modified>
  <cp:category/>
  <cp:version/>
  <cp:contentType/>
  <cp:contentStatus/>
</cp:coreProperties>
</file>