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1"/>
  </bookViews>
  <sheets>
    <sheet name="Krycí list rozpočtu" sheetId="1" r:id="rId1"/>
    <sheet name="OTSKP" sheetId="2" r:id="rId2"/>
  </sheets>
  <definedNames/>
  <calcPr fullCalcOnLoad="1"/>
</workbook>
</file>

<file path=xl/sharedStrings.xml><?xml version="1.0" encoding="utf-8"?>
<sst xmlns="http://schemas.openxmlformats.org/spreadsheetml/2006/main" count="165" uniqueCount="124">
  <si>
    <t>MJ</t>
  </si>
  <si>
    <t xml:space="preserve">Zhotovitel: </t>
  </si>
  <si>
    <t>m2</t>
  </si>
  <si>
    <t>DPH 21%</t>
  </si>
  <si>
    <t>kpl</t>
  </si>
  <si>
    <t>Celkem bez DPH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</si>
  <si>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</si>
  <si>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</si>
  <si>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</si>
  <si>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</si>
  <si>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</si>
  <si>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</si>
  <si>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</si>
  <si>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</si>
  <si>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</si>
  <si>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</si>
  <si>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</si>
  <si>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</si>
  <si>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</si>
  <si>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</si>
  <si>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</si>
  <si>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</si>
  <si>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</si>
  <si>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</si>
  <si>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</si>
  <si>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</si>
  <si>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</si>
  <si>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</si>
  <si>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</si>
  <si>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</si>
  <si>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</si>
  <si>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</si>
  <si>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</si>
  <si>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</si>
  <si>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</si>
  <si>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</si>
  <si>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</si>
  <si>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</si>
  <si>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</si>
  <si>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</si>
  <si>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</si>
  <si>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</si>
  <si>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</si>
  <si>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</si>
  <si>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</si>
  <si>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</si>
  <si>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</si>
  <si>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</si>
  <si>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Objednatel</t>
  </si>
  <si>
    <t>Zhotovitel</t>
  </si>
  <si>
    <t>Datum, razítko a podpis</t>
  </si>
  <si>
    <t>ks</t>
  </si>
  <si>
    <t>VÝŠKOVÁ ÚPRAVA KRYCÍCH HRNCŮ</t>
  </si>
  <si>
    <t>00066001 - CZ00066001</t>
  </si>
  <si>
    <t>oprava povrchu</t>
  </si>
  <si>
    <t>Lokalita(staničení):</t>
  </si>
  <si>
    <t>Termín výstavby:</t>
  </si>
  <si>
    <t>ZO za KSUSSK:</t>
  </si>
  <si>
    <t>Podpis ZO:</t>
  </si>
  <si>
    <t>Zdroj finacování:</t>
  </si>
  <si>
    <t>L. Rybář, CMS V. Popovice</t>
  </si>
  <si>
    <t>Ing. Aleš Čermák, Ph.D., MBA</t>
  </si>
  <si>
    <t>Stavba: III/6031 Turkovice - Ondřejov</t>
  </si>
  <si>
    <t>III/6031 Turkovice - Ondřejov</t>
  </si>
  <si>
    <t>km 11,807 - 13,112</t>
  </si>
  <si>
    <t>Petr Holan ; Vladimír Kratochvíl</t>
  </si>
  <si>
    <t>ROZPOČET</t>
  </si>
  <si>
    <t xml:space="preserve"> 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</si>
  <si>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</si>
  <si>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 xml:space="preserve">Zpracoval:   </t>
  </si>
  <si>
    <t xml:space="preserve">Datum:   </t>
  </si>
  <si>
    <t>P. Č.</t>
  </si>
  <si>
    <t>OTSKP</t>
  </si>
  <si>
    <t>Číslo položky</t>
  </si>
  <si>
    <t>Popis položky</t>
  </si>
  <si>
    <t>Výměra</t>
  </si>
  <si>
    <t>Kč/MJ</t>
  </si>
  <si>
    <t>Celkem Kč</t>
  </si>
  <si>
    <t>hmotnost              t</t>
  </si>
  <si>
    <t>hmotnost  celkem</t>
  </si>
  <si>
    <t>poznámky</t>
  </si>
  <si>
    <t>1.</t>
  </si>
  <si>
    <t>SSD1</t>
  </si>
  <si>
    <t>FRÉZOVÁNÍ ZPEVNĚNÝCH PLOCH ASFALTOVÝCH, ODVOZ DO 20KM</t>
  </si>
  <si>
    <t>m3</t>
  </si>
  <si>
    <t>2.</t>
  </si>
  <si>
    <t>SSD9</t>
  </si>
  <si>
    <t>ŘEZÁNÍ ASFALTOVÉHO KRYTU VOZOVEK TL DO 50MM</t>
  </si>
  <si>
    <t>3.</t>
  </si>
  <si>
    <t>OČIŠTĚNÍ ASFALT. VOZOVEK ZAMETENÍM</t>
  </si>
  <si>
    <t>4.</t>
  </si>
  <si>
    <t>SSD5</t>
  </si>
  <si>
    <t>574A04</t>
  </si>
  <si>
    <t>ASFALTOVÝ BETON PRO OBRUSNÉ VRSTVY AC 11+, 11S - VYROVNÁVKA</t>
  </si>
  <si>
    <t>5.</t>
  </si>
  <si>
    <t>SPOJOVACÍ POSTŘIK Z EMULZE DO 1,0KG/M2</t>
  </si>
  <si>
    <t>6.</t>
  </si>
  <si>
    <t>574A44</t>
  </si>
  <si>
    <t>ASFALTOVÝ BETON PRO OBRUSNÉ VRSTVY ACO 11+, 11S TL. 50MM</t>
  </si>
  <si>
    <t>7.</t>
  </si>
  <si>
    <t>FRÉZOVÁNÍ DRÁŽKY PRŮŘEZU DO 200MM2 V ASFALTOVÉ VOZOVCE</t>
  </si>
  <si>
    <t>m</t>
  </si>
  <si>
    <t>8.</t>
  </si>
  <si>
    <t>TĚSNĚNÍ DILATAČ SPAR ASF ZÁLIVKOU PRŮŘ DO 200MM2</t>
  </si>
  <si>
    <t>9.</t>
  </si>
  <si>
    <t>SSD8</t>
  </si>
  <si>
    <t>VÝŠKOVÁ ÚPRAVA POKLOPŮ, MŘÍŽÍ</t>
  </si>
  <si>
    <t>10.</t>
  </si>
  <si>
    <t>11.</t>
  </si>
  <si>
    <t>ZPEVNĚNÍ KRAJNIC Z RECYKLOVANÉHO MATERIÁLU TL DO 100MM</t>
  </si>
  <si>
    <t>12.</t>
  </si>
  <si>
    <t>VODOROVNÉ DOPRAVNÍ ZNAČENÍ BARVOU HLADKÉ - DODÁVKA A POKLÁDKA</t>
  </si>
  <si>
    <t>VDZ V4 12,5 cm</t>
  </si>
  <si>
    <t>R položka</t>
  </si>
  <si>
    <t>DIO vč. zajištění, zjištění a vytyčení inž. sítí, geodetické zaměření stavby</t>
  </si>
  <si>
    <t>Celkem vč. DPH</t>
  </si>
  <si>
    <t>průtah Ondřejov</t>
  </si>
  <si>
    <t>Turkovice zápich + průtah Ondřejov (odkup recyklátu 70,- Kč/t)</t>
  </si>
  <si>
    <t>extravilán</t>
  </si>
  <si>
    <t>13.</t>
  </si>
  <si>
    <t>14.</t>
  </si>
  <si>
    <t>Objekt:  sil. III/6031                  km 11,807 - 13,112 (1305 bm)</t>
  </si>
  <si>
    <t>574C06</t>
  </si>
  <si>
    <t>ASFALTOVÝ BETON PRO LOŽNÍ VRSTVY ACL 16+, 16S, TL. 40 mm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</si>
</sst>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0_ ;\-0\ "/>
    <numFmt numFmtId="178" formatCode="#,##0_ ;\-#,##0\ 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0" borderId="0" applyAlignment="0">
      <protection locked="0"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3">
    <xf numFmtId="0" fontId="0" fillId="0" borderId="0" xfId="0" applyAlignment="1">
      <alignment vertical="top"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49" fontId="12" fillId="33" borderId="11" xfId="0" applyNumberFormat="1" applyFont="1" applyFill="1" applyBorder="1" applyAlignment="1" applyProtection="1">
      <alignment horizontal="center" vertical="center"/>
      <protection/>
    </xf>
    <xf numFmtId="4" fontId="14" fillId="33" borderId="12" xfId="0" applyNumberFormat="1" applyFont="1" applyFill="1" applyBorder="1" applyAlignment="1" applyProtection="1">
      <alignment horizontal="right" vertical="center"/>
      <protection/>
    </xf>
    <xf numFmtId="4" fontId="14" fillId="33" borderId="1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vertical="center"/>
      <protection/>
    </xf>
    <xf numFmtId="49" fontId="14" fillId="0" borderId="14" xfId="0" applyNumberFormat="1" applyFont="1" applyBorder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left" vertical="center"/>
      <protection/>
    </xf>
    <xf numFmtId="4" fontId="6" fillId="0" borderId="12" xfId="0" applyNumberFormat="1" applyFont="1" applyBorder="1" applyAlignment="1" applyProtection="1">
      <alignment horizontal="right" vertical="center"/>
      <protection/>
    </xf>
    <xf numFmtId="4" fontId="6" fillId="0" borderId="13" xfId="0" applyNumberFormat="1" applyFont="1" applyBorder="1" applyAlignment="1" applyProtection="1">
      <alignment horizontal="right" vertical="center"/>
      <protection/>
    </xf>
    <xf numFmtId="4" fontId="9" fillId="0" borderId="0" xfId="0" applyNumberFormat="1" applyFont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horizontal="right" vertical="center"/>
      <protection/>
    </xf>
    <xf numFmtId="49" fontId="6" fillId="0" borderId="13" xfId="0" applyNumberFormat="1" applyFont="1" applyBorder="1" applyAlignment="1" applyProtection="1">
      <alignment horizontal="right"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49" fontId="14" fillId="0" borderId="20" xfId="0" applyNumberFormat="1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20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4" fillId="0" borderId="0" xfId="0" applyNumberFormat="1" applyFont="1" applyAlignment="1" applyProtection="1">
      <alignment horizontal="right" vertical="top"/>
      <protection/>
    </xf>
    <xf numFmtId="39" fontId="20" fillId="0" borderId="0" xfId="0" applyNumberFormat="1" applyFont="1" applyAlignment="1" applyProtection="1">
      <alignment horizontal="right" vertical="top"/>
      <protection/>
    </xf>
    <xf numFmtId="39" fontId="20" fillId="0" borderId="0" xfId="0" applyNumberFormat="1" applyFont="1" applyAlignment="1" applyProtection="1">
      <alignment horizontal="center" vertical="top"/>
      <protection/>
    </xf>
    <xf numFmtId="0" fontId="2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top" wrapText="1"/>
      <protection/>
    </xf>
    <xf numFmtId="0" fontId="22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vertical="top"/>
      <protection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center" vertical="top"/>
    </xf>
    <xf numFmtId="0" fontId="7" fillId="34" borderId="21" xfId="0" applyFont="1" applyFill="1" applyBorder="1" applyAlignment="1" applyProtection="1">
      <alignment horizontal="center" vertical="top"/>
      <protection/>
    </xf>
    <xf numFmtId="0" fontId="7" fillId="34" borderId="22" xfId="0" applyFont="1" applyFill="1" applyBorder="1" applyAlignment="1" applyProtection="1">
      <alignment vertical="top"/>
      <protection/>
    </xf>
    <xf numFmtId="0" fontId="7" fillId="34" borderId="23" xfId="0" applyFont="1" applyFill="1" applyBorder="1" applyAlignment="1" applyProtection="1">
      <alignment vertical="top"/>
      <protection/>
    </xf>
    <xf numFmtId="0" fontId="7" fillId="34" borderId="23" xfId="0" applyFont="1" applyFill="1" applyBorder="1" applyAlignment="1" applyProtection="1">
      <alignment horizontal="center" vertical="center"/>
      <protection/>
    </xf>
    <xf numFmtId="0" fontId="7" fillId="34" borderId="24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7" fillId="0" borderId="27" xfId="0" applyFont="1" applyBorder="1" applyAlignment="1" applyProtection="1">
      <alignment vertical="top"/>
      <protection/>
    </xf>
    <xf numFmtId="0" fontId="15" fillId="0" borderId="16" xfId="0" applyFont="1" applyBorder="1" applyAlignment="1" applyProtection="1">
      <alignment horizontal="center" vertical="top"/>
      <protection/>
    </xf>
    <xf numFmtId="2" fontId="15" fillId="0" borderId="12" xfId="0" applyNumberFormat="1" applyFont="1" applyBorder="1" applyAlignment="1" applyProtection="1">
      <alignment horizontal="center" vertical="top"/>
      <protection/>
    </xf>
    <xf numFmtId="3" fontId="15" fillId="0" borderId="16" xfId="0" applyNumberFormat="1" applyFont="1" applyBorder="1" applyAlignment="1" applyProtection="1">
      <alignment vertical="top"/>
      <protection/>
    </xf>
    <xf numFmtId="0" fontId="15" fillId="0" borderId="12" xfId="0" applyFont="1" applyBorder="1" applyAlignment="1" applyProtection="1">
      <alignment vertical="top"/>
      <protection/>
    </xf>
    <xf numFmtId="0" fontId="7" fillId="0" borderId="14" xfId="0" applyFont="1" applyBorder="1" applyAlignment="1" applyProtection="1">
      <alignment horizontal="center" vertical="top"/>
      <protection/>
    </xf>
    <xf numFmtId="0" fontId="7" fillId="0" borderId="25" xfId="0" applyFont="1" applyBorder="1" applyAlignment="1" applyProtection="1">
      <alignment vertical="top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top"/>
      <protection/>
    </xf>
    <xf numFmtId="0" fontId="7" fillId="0" borderId="12" xfId="0" applyFont="1" applyBorder="1" applyAlignment="1" applyProtection="1">
      <alignment horizontal="center" vertical="center"/>
      <protection/>
    </xf>
    <xf numFmtId="2" fontId="6" fillId="0" borderId="12" xfId="0" applyNumberFormat="1" applyFont="1" applyBorder="1" applyAlignment="1" applyProtection="1">
      <alignment vertical="top"/>
      <protection/>
    </xf>
    <xf numFmtId="4" fontId="6" fillId="0" borderId="12" xfId="0" applyNumberFormat="1" applyFont="1" applyBorder="1" applyAlignment="1" applyProtection="1">
      <alignment vertical="top"/>
      <protection/>
    </xf>
    <xf numFmtId="4" fontId="6" fillId="0" borderId="13" xfId="0" applyNumberFormat="1" applyFont="1" applyBorder="1" applyAlignment="1" applyProtection="1">
      <alignment vertical="top"/>
      <protection/>
    </xf>
    <xf numFmtId="0" fontId="15" fillId="0" borderId="12" xfId="0" applyFont="1" applyBorder="1" applyAlignment="1" applyProtection="1">
      <alignment horizontal="center" vertical="top"/>
      <protection/>
    </xf>
    <xf numFmtId="0" fontId="7" fillId="0" borderId="14" xfId="0" applyFont="1" applyBorder="1" applyAlignment="1" applyProtection="1">
      <alignment horizontal="center" vertical="center"/>
      <protection/>
    </xf>
    <xf numFmtId="1" fontId="7" fillId="0" borderId="25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2" fontId="6" fillId="0" borderId="12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vertical="center"/>
      <protection/>
    </xf>
    <xf numFmtId="4" fontId="6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28" xfId="0" applyFont="1" applyBorder="1" applyAlignment="1" applyProtection="1">
      <alignment horizontal="center" vertical="top"/>
      <protection/>
    </xf>
    <xf numFmtId="39" fontId="6" fillId="0" borderId="12" xfId="0" applyNumberFormat="1" applyFont="1" applyBorder="1" applyAlignment="1" applyProtection="1">
      <alignment vertical="top"/>
      <protection/>
    </xf>
    <xf numFmtId="0" fontId="15" fillId="0" borderId="29" xfId="0" applyFont="1" applyBorder="1" applyAlignment="1" applyProtection="1">
      <alignment horizontal="center" vertical="top"/>
      <protection/>
    </xf>
    <xf numFmtId="4" fontId="15" fillId="0" borderId="12" xfId="0" applyNumberFormat="1" applyFont="1" applyBorder="1" applyAlignment="1" applyProtection="1">
      <alignment horizontal="center" vertical="top"/>
      <protection/>
    </xf>
    <xf numFmtId="3" fontId="15" fillId="0" borderId="29" xfId="0" applyNumberFormat="1" applyFont="1" applyBorder="1" applyAlignment="1" applyProtection="1">
      <alignment vertical="top"/>
      <protection/>
    </xf>
    <xf numFmtId="4" fontId="6" fillId="35" borderId="12" xfId="0" applyNumberFormat="1" applyFont="1" applyFill="1" applyBorder="1" applyAlignment="1" applyProtection="1">
      <alignment vertical="top"/>
      <protection/>
    </xf>
    <xf numFmtId="0" fontId="7" fillId="0" borderId="30" xfId="0" applyFont="1" applyBorder="1" applyAlignment="1" applyProtection="1">
      <alignment horizontal="center" vertical="top"/>
      <protection/>
    </xf>
    <xf numFmtId="0" fontId="7" fillId="0" borderId="31" xfId="0" applyFont="1" applyBorder="1" applyAlignment="1" applyProtection="1">
      <alignment vertical="top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2" fontId="6" fillId="0" borderId="31" xfId="0" applyNumberFormat="1" applyFont="1" applyBorder="1" applyAlignment="1" applyProtection="1">
      <alignment vertical="top"/>
      <protection/>
    </xf>
    <xf numFmtId="4" fontId="6" fillId="0" borderId="31" xfId="0" applyNumberFormat="1" applyFont="1" applyBorder="1" applyAlignment="1" applyProtection="1">
      <alignment vertical="top"/>
      <protection/>
    </xf>
    <xf numFmtId="4" fontId="6" fillId="0" borderId="33" xfId="0" applyNumberFormat="1" applyFont="1" applyBorder="1" applyAlignment="1" applyProtection="1">
      <alignment vertical="top"/>
      <protection/>
    </xf>
    <xf numFmtId="0" fontId="0" fillId="0" borderId="29" xfId="0" applyBorder="1" applyAlignment="1" applyProtection="1">
      <alignment horizontal="center" vertical="top"/>
      <protection/>
    </xf>
    <xf numFmtId="3" fontId="0" fillId="0" borderId="29" xfId="0" applyNumberFormat="1" applyBorder="1" applyAlignment="1" applyProtection="1">
      <alignment vertical="top"/>
      <protection/>
    </xf>
    <xf numFmtId="0" fontId="0" fillId="0" borderId="29" xfId="0" applyBorder="1" applyAlignment="1" applyProtection="1">
      <alignment vertical="top"/>
      <protection/>
    </xf>
    <xf numFmtId="4" fontId="6" fillId="0" borderId="0" xfId="0" applyNumberFormat="1" applyFont="1" applyAlignment="1" applyProtection="1">
      <alignment vertical="top"/>
      <protection/>
    </xf>
    <xf numFmtId="0" fontId="7" fillId="0" borderId="34" xfId="0" applyFont="1" applyBorder="1" applyAlignment="1" applyProtection="1">
      <alignment vertical="top"/>
      <protection/>
    </xf>
    <xf numFmtId="4" fontId="6" fillId="0" borderId="27" xfId="0" applyNumberFormat="1" applyFont="1" applyBorder="1" applyAlignment="1" applyProtection="1">
      <alignment horizontal="right" vertical="top"/>
      <protection/>
    </xf>
    <xf numFmtId="4" fontId="7" fillId="0" borderId="35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0" fontId="7" fillId="0" borderId="14" xfId="0" applyFont="1" applyBorder="1" applyAlignment="1" applyProtection="1">
      <alignment vertical="top"/>
      <protection/>
    </xf>
    <xf numFmtId="4" fontId="6" fillId="0" borderId="12" xfId="0" applyNumberFormat="1" applyFont="1" applyBorder="1" applyAlignment="1" applyProtection="1">
      <alignment horizontal="right" vertical="top"/>
      <protection/>
    </xf>
    <xf numFmtId="4" fontId="7" fillId="0" borderId="13" xfId="0" applyNumberFormat="1" applyFont="1" applyBorder="1" applyAlignment="1" applyProtection="1">
      <alignment vertical="top"/>
      <protection/>
    </xf>
    <xf numFmtId="0" fontId="7" fillId="0" borderId="30" xfId="0" applyFont="1" applyBorder="1" applyAlignment="1" applyProtection="1">
      <alignment vertical="top"/>
      <protection/>
    </xf>
    <xf numFmtId="0" fontId="7" fillId="0" borderId="36" xfId="0" applyFont="1" applyBorder="1" applyAlignment="1" applyProtection="1">
      <alignment vertical="top"/>
      <protection/>
    </xf>
    <xf numFmtId="4" fontId="6" fillId="0" borderId="36" xfId="0" applyNumberFormat="1" applyFont="1" applyBorder="1" applyAlignment="1" applyProtection="1">
      <alignment horizontal="right" vertical="top"/>
      <protection/>
    </xf>
    <xf numFmtId="4" fontId="7" fillId="0" borderId="37" xfId="0" applyNumberFormat="1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horizontal="center" vertical="top"/>
      <protection/>
    </xf>
    <xf numFmtId="0" fontId="7" fillId="0" borderId="38" xfId="0" applyFont="1" applyBorder="1" applyAlignment="1" applyProtection="1">
      <alignment vertical="top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top"/>
      <protection/>
    </xf>
    <xf numFmtId="0" fontId="7" fillId="0" borderId="11" xfId="0" applyFont="1" applyBorder="1" applyAlignment="1" applyProtection="1">
      <alignment horizontal="center" vertical="center"/>
      <protection/>
    </xf>
    <xf numFmtId="2" fontId="6" fillId="0" borderId="11" xfId="0" applyNumberFormat="1" applyFont="1" applyBorder="1" applyAlignment="1" applyProtection="1">
      <alignment vertical="top"/>
      <protection/>
    </xf>
    <xf numFmtId="4" fontId="6" fillId="0" borderId="11" xfId="0" applyNumberFormat="1" applyFont="1" applyBorder="1" applyAlignment="1" applyProtection="1">
      <alignment vertical="top"/>
      <protection/>
    </xf>
    <xf numFmtId="4" fontId="6" fillId="0" borderId="39" xfId="0" applyNumberFormat="1" applyFont="1" applyBorder="1" applyAlignment="1" applyProtection="1">
      <alignment vertical="top"/>
      <protection/>
    </xf>
    <xf numFmtId="2" fontId="7" fillId="0" borderId="12" xfId="0" applyNumberFormat="1" applyFont="1" applyBorder="1" applyAlignment="1" applyProtection="1">
      <alignment vertical="top"/>
      <protection/>
    </xf>
    <xf numFmtId="4" fontId="7" fillId="0" borderId="0" xfId="0" applyNumberFormat="1" applyFont="1" applyAlignment="1" applyProtection="1">
      <alignment/>
      <protection/>
    </xf>
    <xf numFmtId="49" fontId="6" fillId="0" borderId="4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left" vertical="center"/>
      <protection/>
    </xf>
    <xf numFmtId="49" fontId="6" fillId="0" borderId="32" xfId="0" applyNumberFormat="1" applyFont="1" applyBorder="1" applyAlignment="1" applyProtection="1">
      <alignment horizontal="left" vertical="center"/>
      <protection/>
    </xf>
    <xf numFmtId="49" fontId="6" fillId="0" borderId="42" xfId="0" applyNumberFormat="1" applyFont="1" applyBorder="1" applyAlignment="1" applyProtection="1">
      <alignment horizontal="left" vertical="center"/>
      <protection/>
    </xf>
    <xf numFmtId="49" fontId="6" fillId="0" borderId="43" xfId="0" applyNumberFormat="1" applyFont="1" applyBorder="1" applyAlignment="1" applyProtection="1">
      <alignment horizontal="left" vertical="center"/>
      <protection/>
    </xf>
    <xf numFmtId="49" fontId="6" fillId="0" borderId="19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0" borderId="44" xfId="0" applyNumberFormat="1" applyFont="1" applyBorder="1" applyAlignment="1" applyProtection="1">
      <alignment horizontal="left" vertical="center"/>
      <protection/>
    </xf>
    <xf numFmtId="49" fontId="14" fillId="0" borderId="20" xfId="0" applyNumberFormat="1" applyFont="1" applyBorder="1" applyAlignment="1" applyProtection="1">
      <alignment horizontal="left" vertical="center"/>
      <protection/>
    </xf>
    <xf numFmtId="49" fontId="14" fillId="0" borderId="0" xfId="0" applyNumberFormat="1" applyFont="1" applyAlignment="1" applyProtection="1">
      <alignment horizontal="left" vertical="center"/>
      <protection/>
    </xf>
    <xf numFmtId="49" fontId="14" fillId="0" borderId="44" xfId="0" applyNumberFormat="1" applyFont="1" applyBorder="1" applyAlignment="1" applyProtection="1">
      <alignment horizontal="left" vertical="center"/>
      <protection/>
    </xf>
    <xf numFmtId="49" fontId="6" fillId="0" borderId="20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45" xfId="0" applyNumberFormat="1" applyFont="1" applyBorder="1" applyAlignment="1" applyProtection="1">
      <alignment horizontal="left" vertical="center"/>
      <protection/>
    </xf>
    <xf numFmtId="49" fontId="6" fillId="0" borderId="29" xfId="0" applyNumberFormat="1" applyFont="1" applyBorder="1" applyAlignment="1" applyProtection="1">
      <alignment horizontal="left" vertical="center"/>
      <protection/>
    </xf>
    <xf numFmtId="49" fontId="6" fillId="0" borderId="46" xfId="0" applyNumberFormat="1" applyFont="1" applyBorder="1" applyAlignment="1" applyProtection="1">
      <alignment horizontal="left" vertical="center"/>
      <protection/>
    </xf>
    <xf numFmtId="49" fontId="6" fillId="0" borderId="47" xfId="0" applyNumberFormat="1" applyFont="1" applyBorder="1" applyAlignment="1" applyProtection="1">
      <alignment horizontal="left" vertical="center"/>
      <protection/>
    </xf>
    <xf numFmtId="49" fontId="6" fillId="0" borderId="48" xfId="0" applyNumberFormat="1" applyFont="1" applyBorder="1" applyAlignment="1" applyProtection="1">
      <alignment horizontal="left" vertical="center"/>
      <protection/>
    </xf>
    <xf numFmtId="49" fontId="14" fillId="33" borderId="15" xfId="0" applyNumberFormat="1" applyFont="1" applyFill="1" applyBorder="1" applyAlignment="1" applyProtection="1">
      <alignment horizontal="left" vertical="center"/>
      <protection/>
    </xf>
    <xf numFmtId="49" fontId="14" fillId="33" borderId="25" xfId="0" applyNumberFormat="1" applyFont="1" applyFill="1" applyBorder="1" applyAlignment="1" applyProtection="1">
      <alignment horizontal="left" vertical="center"/>
      <protection/>
    </xf>
    <xf numFmtId="49" fontId="14" fillId="33" borderId="26" xfId="0" applyNumberFormat="1" applyFont="1" applyFill="1" applyBorder="1" applyAlignment="1" applyProtection="1">
      <alignment horizontal="left" vertical="center"/>
      <protection/>
    </xf>
    <xf numFmtId="49" fontId="14" fillId="0" borderId="15" xfId="0" applyNumberFormat="1" applyFont="1" applyBorder="1" applyAlignment="1" applyProtection="1">
      <alignment horizontal="left" vertical="center"/>
      <protection/>
    </xf>
    <xf numFmtId="49" fontId="14" fillId="0" borderId="25" xfId="0" applyNumberFormat="1" applyFont="1" applyBorder="1" applyAlignment="1" applyProtection="1">
      <alignment horizontal="left" vertical="center"/>
      <protection/>
    </xf>
    <xf numFmtId="49" fontId="6" fillId="0" borderId="26" xfId="0" applyNumberFormat="1" applyFont="1" applyBorder="1" applyAlignment="1" applyProtection="1">
      <alignment horizontal="left" vertical="center"/>
      <protection/>
    </xf>
    <xf numFmtId="49" fontId="6" fillId="0" borderId="25" xfId="0" applyNumberFormat="1" applyFont="1" applyBorder="1" applyAlignment="1" applyProtection="1">
      <alignment horizontal="left" vertical="center"/>
      <protection/>
    </xf>
    <xf numFmtId="49" fontId="14" fillId="0" borderId="26" xfId="0" applyNumberFormat="1" applyFont="1" applyBorder="1" applyAlignment="1" applyProtection="1">
      <alignment horizontal="left" vertical="center"/>
      <protection/>
    </xf>
    <xf numFmtId="49" fontId="11" fillId="0" borderId="49" xfId="0" applyNumberFormat="1" applyFont="1" applyBorder="1" applyAlignment="1" applyProtection="1">
      <alignment horizontal="center" vertical="center"/>
      <protection/>
    </xf>
    <xf numFmtId="49" fontId="11" fillId="0" borderId="50" xfId="0" applyNumberFormat="1" applyFont="1" applyBorder="1" applyAlignment="1" applyProtection="1">
      <alignment horizontal="center" vertical="center"/>
      <protection/>
    </xf>
    <xf numFmtId="49" fontId="11" fillId="0" borderId="51" xfId="0" applyNumberFormat="1" applyFont="1" applyBorder="1" applyAlignment="1" applyProtection="1">
      <alignment horizontal="center" vertical="center"/>
      <protection/>
    </xf>
    <xf numFmtId="49" fontId="13" fillId="0" borderId="52" xfId="0" applyNumberFormat="1" applyFont="1" applyBorder="1" applyAlignment="1" applyProtection="1">
      <alignment horizontal="left" vertical="center"/>
      <protection/>
    </xf>
    <xf numFmtId="49" fontId="13" fillId="0" borderId="38" xfId="0" applyNumberFormat="1" applyFont="1" applyBorder="1" applyAlignment="1" applyProtection="1">
      <alignment horizontal="left" vertical="center"/>
      <protection/>
    </xf>
    <xf numFmtId="49" fontId="13" fillId="0" borderId="53" xfId="0" applyNumberFormat="1" applyFont="1" applyBorder="1" applyAlignment="1" applyProtection="1">
      <alignment horizontal="left" vertical="center"/>
      <protection/>
    </xf>
    <xf numFmtId="49" fontId="9" fillId="0" borderId="45" xfId="0" applyNumberFormat="1" applyFont="1" applyBorder="1" applyAlignment="1" applyProtection="1">
      <alignment horizontal="left" vertical="center"/>
      <protection/>
    </xf>
    <xf numFmtId="49" fontId="9" fillId="0" borderId="46" xfId="0" applyNumberFormat="1" applyFont="1" applyBorder="1" applyAlignment="1" applyProtection="1">
      <alignment horizontal="left" vertical="center"/>
      <protection/>
    </xf>
    <xf numFmtId="49" fontId="9" fillId="0" borderId="54" xfId="0" applyNumberFormat="1" applyFont="1" applyBorder="1" applyAlignment="1" applyProtection="1">
      <alignment horizontal="left" vertical="center"/>
      <protection/>
    </xf>
    <xf numFmtId="49" fontId="9" fillId="0" borderId="55" xfId="0" applyNumberFormat="1" applyFont="1" applyBorder="1" applyAlignment="1" applyProtection="1">
      <alignment horizontal="left" vertical="center"/>
      <protection/>
    </xf>
    <xf numFmtId="49" fontId="17" fillId="0" borderId="47" xfId="0" applyNumberFormat="1" applyFont="1" applyBorder="1" applyAlignment="1" applyProtection="1">
      <alignment horizontal="center" vertical="center"/>
      <protection/>
    </xf>
    <xf numFmtId="49" fontId="17" fillId="0" borderId="46" xfId="0" applyNumberFormat="1" applyFont="1" applyBorder="1" applyAlignment="1" applyProtection="1">
      <alignment horizontal="center" vertical="center"/>
      <protection/>
    </xf>
    <xf numFmtId="49" fontId="17" fillId="0" borderId="56" xfId="0" applyNumberFormat="1" applyFont="1" applyBorder="1" applyAlignment="1" applyProtection="1">
      <alignment horizontal="center" vertical="center"/>
      <protection/>
    </xf>
    <xf numFmtId="49" fontId="17" fillId="0" borderId="55" xfId="0" applyNumberFormat="1" applyFont="1" applyBorder="1" applyAlignment="1" applyProtection="1">
      <alignment horizontal="center" vertical="center"/>
      <protection/>
    </xf>
    <xf numFmtId="49" fontId="9" fillId="0" borderId="57" xfId="0" applyNumberFormat="1" applyFont="1" applyBorder="1" applyAlignment="1" applyProtection="1">
      <alignment horizontal="left" vertical="center"/>
      <protection/>
    </xf>
    <xf numFmtId="49" fontId="9" fillId="0" borderId="27" xfId="0" applyNumberFormat="1" applyFont="1" applyBorder="1" applyAlignment="1" applyProtection="1">
      <alignment horizontal="left" vertical="center"/>
      <protection/>
    </xf>
    <xf numFmtId="49" fontId="9" fillId="0" borderId="47" xfId="0" applyNumberFormat="1" applyFont="1" applyBorder="1" applyAlignment="1" applyProtection="1">
      <alignment horizontal="center" vertical="center"/>
      <protection/>
    </xf>
    <xf numFmtId="49" fontId="9" fillId="0" borderId="46" xfId="0" applyNumberFormat="1" applyFont="1" applyBorder="1" applyAlignment="1" applyProtection="1">
      <alignment horizontal="center" vertical="center"/>
      <protection/>
    </xf>
    <xf numFmtId="49" fontId="9" fillId="0" borderId="56" xfId="0" applyNumberFormat="1" applyFont="1" applyBorder="1" applyAlignment="1" applyProtection="1">
      <alignment horizontal="center" vertical="center"/>
      <protection/>
    </xf>
    <xf numFmtId="49" fontId="9" fillId="0" borderId="55" xfId="0" applyNumberFormat="1" applyFont="1" applyBorder="1" applyAlignment="1" applyProtection="1">
      <alignment horizontal="center" vertical="center"/>
      <protection/>
    </xf>
    <xf numFmtId="14" fontId="16" fillId="0" borderId="58" xfId="0" applyNumberFormat="1" applyFont="1" applyFill="1" applyBorder="1" applyAlignment="1" applyProtection="1">
      <alignment horizontal="center" vertical="center"/>
      <protection/>
    </xf>
    <xf numFmtId="14" fontId="16" fillId="0" borderId="35" xfId="0" applyNumberFormat="1" applyFont="1" applyFill="1" applyBorder="1" applyAlignment="1" applyProtection="1">
      <alignment horizontal="center" vertical="center"/>
      <protection/>
    </xf>
    <xf numFmtId="0" fontId="16" fillId="0" borderId="47" xfId="0" applyFont="1" applyBorder="1" applyAlignment="1" applyProtection="1">
      <alignment horizontal="center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56" xfId="0" applyFont="1" applyBorder="1" applyAlignment="1" applyProtection="1">
      <alignment horizontal="center"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horizontal="center" vertical="center"/>
      <protection/>
    </xf>
    <xf numFmtId="0" fontId="9" fillId="0" borderId="55" xfId="0" applyFont="1" applyBorder="1" applyAlignment="1" applyProtection="1">
      <alignment horizontal="center" vertical="center"/>
      <protection/>
    </xf>
    <xf numFmtId="49" fontId="9" fillId="0" borderId="58" xfId="0" applyNumberFormat="1" applyFont="1" applyBorder="1" applyAlignment="1" applyProtection="1">
      <alignment horizontal="left" vertical="center"/>
      <protection/>
    </xf>
    <xf numFmtId="49" fontId="9" fillId="0" borderId="35" xfId="0" applyNumberFormat="1" applyFont="1" applyBorder="1" applyAlignment="1" applyProtection="1">
      <alignment horizontal="left" vertical="center"/>
      <protection/>
    </xf>
    <xf numFmtId="49" fontId="16" fillId="0" borderId="47" xfId="0" applyNumberFormat="1" applyFont="1" applyBorder="1" applyAlignment="1" applyProtection="1">
      <alignment horizontal="center" vertical="center" wrapText="1"/>
      <protection/>
    </xf>
    <xf numFmtId="49" fontId="16" fillId="0" borderId="46" xfId="0" applyNumberFormat="1" applyFont="1" applyBorder="1" applyAlignment="1" applyProtection="1">
      <alignment horizontal="center" vertical="center" wrapText="1"/>
      <protection/>
    </xf>
    <xf numFmtId="49" fontId="16" fillId="0" borderId="56" xfId="0" applyNumberFormat="1" applyFont="1" applyBorder="1" applyAlignment="1" applyProtection="1">
      <alignment horizontal="center" vertical="center" wrapText="1"/>
      <protection/>
    </xf>
    <xf numFmtId="49" fontId="16" fillId="0" borderId="55" xfId="0" applyNumberFormat="1" applyFont="1" applyBorder="1" applyAlignment="1" applyProtection="1">
      <alignment horizontal="center" vertical="center" wrapText="1"/>
      <protection/>
    </xf>
    <xf numFmtId="49" fontId="16" fillId="0" borderId="47" xfId="0" applyNumberFormat="1" applyFont="1" applyBorder="1" applyAlignment="1" applyProtection="1">
      <alignment horizontal="center" vertical="center"/>
      <protection/>
    </xf>
    <xf numFmtId="49" fontId="16" fillId="0" borderId="46" xfId="0" applyNumberFormat="1" applyFont="1" applyBorder="1" applyAlignment="1" applyProtection="1">
      <alignment horizontal="center" vertical="center"/>
      <protection/>
    </xf>
    <xf numFmtId="49" fontId="16" fillId="0" borderId="56" xfId="0" applyNumberFormat="1" applyFont="1" applyBorder="1" applyAlignment="1" applyProtection="1">
      <alignment horizontal="center" vertical="center"/>
      <protection/>
    </xf>
    <xf numFmtId="49" fontId="16" fillId="0" borderId="55" xfId="0" applyNumberFormat="1" applyFont="1" applyBorder="1" applyAlignment="1" applyProtection="1">
      <alignment horizontal="center" vertical="center"/>
      <protection/>
    </xf>
    <xf numFmtId="49" fontId="16" fillId="0" borderId="58" xfId="0" applyNumberFormat="1" applyFont="1" applyBorder="1" applyAlignment="1" applyProtection="1">
      <alignment horizontal="center" vertical="center"/>
      <protection/>
    </xf>
    <xf numFmtId="49" fontId="16" fillId="0" borderId="35" xfId="0" applyNumberFormat="1" applyFont="1" applyBorder="1" applyAlignment="1" applyProtection="1">
      <alignment horizontal="center" vertical="center"/>
      <protection/>
    </xf>
    <xf numFmtId="49" fontId="10" fillId="0" borderId="47" xfId="0" applyNumberFormat="1" applyFont="1" applyBorder="1" applyAlignment="1" applyProtection="1">
      <alignment horizontal="center" vertical="center" wrapText="1"/>
      <protection/>
    </xf>
    <xf numFmtId="49" fontId="10" fillId="0" borderId="46" xfId="0" applyNumberFormat="1" applyFont="1" applyBorder="1" applyAlignment="1" applyProtection="1">
      <alignment horizontal="center" vertical="center" wrapText="1"/>
      <protection/>
    </xf>
    <xf numFmtId="49" fontId="10" fillId="0" borderId="56" xfId="0" applyNumberFormat="1" applyFont="1" applyBorder="1" applyAlignment="1" applyProtection="1">
      <alignment horizontal="center" vertical="center" wrapText="1"/>
      <protection/>
    </xf>
    <xf numFmtId="49" fontId="10" fillId="0" borderId="55" xfId="0" applyNumberFormat="1" applyFont="1" applyBorder="1" applyAlignment="1" applyProtection="1">
      <alignment horizontal="center" vertical="center" wrapText="1"/>
      <protection/>
    </xf>
    <xf numFmtId="49" fontId="9" fillId="0" borderId="47" xfId="0" applyNumberFormat="1" applyFont="1" applyBorder="1" applyAlignment="1" applyProtection="1">
      <alignment horizontal="left" vertical="center"/>
      <protection/>
    </xf>
    <xf numFmtId="49" fontId="9" fillId="0" borderId="56" xfId="0" applyNumberFormat="1" applyFont="1" applyBorder="1" applyAlignment="1" applyProtection="1">
      <alignment horizontal="left" vertical="center"/>
      <protection/>
    </xf>
    <xf numFmtId="49" fontId="8" fillId="0" borderId="41" xfId="0" applyNumberFormat="1" applyFont="1" applyBorder="1" applyAlignment="1" applyProtection="1">
      <alignment horizontal="center" vertical="center"/>
      <protection/>
    </xf>
    <xf numFmtId="49" fontId="9" fillId="0" borderId="59" xfId="0" applyNumberFormat="1" applyFont="1" applyBorder="1" applyAlignment="1" applyProtection="1">
      <alignment horizontal="left" vertical="center"/>
      <protection/>
    </xf>
    <xf numFmtId="49" fontId="9" fillId="0" borderId="60" xfId="0" applyNumberFormat="1" applyFont="1" applyBorder="1" applyAlignment="1" applyProtection="1">
      <alignment horizontal="left" vertical="center"/>
      <protection/>
    </xf>
    <xf numFmtId="49" fontId="10" fillId="0" borderId="61" xfId="0" applyNumberFormat="1" applyFont="1" applyBorder="1" applyAlignment="1" applyProtection="1">
      <alignment horizontal="center" vertical="center" wrapText="1"/>
      <protection/>
    </xf>
    <xf numFmtId="49" fontId="10" fillId="0" borderId="60" xfId="0" applyNumberFormat="1" applyFont="1" applyBorder="1" applyAlignment="1" applyProtection="1">
      <alignment horizontal="center" vertical="center" wrapText="1"/>
      <protection/>
    </xf>
    <xf numFmtId="49" fontId="9" fillId="0" borderId="62" xfId="0" applyNumberFormat="1" applyFont="1" applyBorder="1" applyAlignment="1" applyProtection="1">
      <alignment horizontal="left" vertical="center"/>
      <protection/>
    </xf>
    <xf numFmtId="49" fontId="9" fillId="0" borderId="61" xfId="0" applyNumberFormat="1" applyFont="1" applyBorder="1" applyAlignment="1" applyProtection="1">
      <alignment horizontal="center" vertical="center"/>
      <protection/>
    </xf>
    <xf numFmtId="49" fontId="9" fillId="0" borderId="60" xfId="0" applyNumberFormat="1" applyFont="1" applyBorder="1" applyAlignment="1" applyProtection="1">
      <alignment horizontal="center" vertical="center"/>
      <protection/>
    </xf>
    <xf numFmtId="49" fontId="9" fillId="0" borderId="63" xfId="0" applyNumberFormat="1" applyFont="1" applyBorder="1" applyAlignment="1" applyProtection="1">
      <alignment horizontal="center" vertical="center"/>
      <protection/>
    </xf>
    <xf numFmtId="49" fontId="9" fillId="0" borderId="35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85725</xdr:rowOff>
    </xdr:from>
    <xdr:to>
      <xdr:col>2</xdr:col>
      <xdr:colOff>1381125</xdr:colOff>
      <xdr:row>31</xdr:row>
      <xdr:rowOff>152400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86400"/>
          <a:ext cx="2819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85725</xdr:rowOff>
    </xdr:from>
    <xdr:to>
      <xdr:col>2</xdr:col>
      <xdr:colOff>1381125</xdr:colOff>
      <xdr:row>31</xdr:row>
      <xdr:rowOff>152400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86400"/>
          <a:ext cx="2819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C22" sqref="C22"/>
    </sheetView>
  </sheetViews>
  <sheetFormatPr defaultColWidth="13.33203125" defaultRowHeight="10.5"/>
  <cols>
    <col min="1" max="1" width="13.33203125" style="5" customWidth="1"/>
    <col min="2" max="2" width="11.83203125" style="5" customWidth="1"/>
    <col min="3" max="3" width="25.33203125" style="5" customWidth="1"/>
    <col min="4" max="4" width="11.83203125" style="5" customWidth="1"/>
    <col min="5" max="5" width="17.16015625" style="5" customWidth="1"/>
    <col min="6" max="6" width="26.33203125" style="5" customWidth="1"/>
    <col min="7" max="7" width="13.33203125" style="5" customWidth="1"/>
    <col min="8" max="8" width="13.83203125" style="5" customWidth="1"/>
    <col min="9" max="9" width="26.16015625" style="5" customWidth="1"/>
    <col min="10" max="10" width="13.33203125" style="5" customWidth="1"/>
    <col min="11" max="11" width="13.66015625" style="5" bestFit="1" customWidth="1"/>
    <col min="12" max="16384" width="13.33203125" style="5" customWidth="1"/>
  </cols>
  <sheetData>
    <row r="1" spans="1:9" ht="30" thickBot="1">
      <c r="A1" s="192" t="s">
        <v>7</v>
      </c>
      <c r="B1" s="192"/>
      <c r="C1" s="192"/>
      <c r="D1" s="192"/>
      <c r="E1" s="192"/>
      <c r="F1" s="192"/>
      <c r="G1" s="192"/>
      <c r="H1" s="192"/>
      <c r="I1" s="192"/>
    </row>
    <row r="2" spans="1:9" ht="12.75" customHeight="1">
      <c r="A2" s="193" t="s">
        <v>8</v>
      </c>
      <c r="B2" s="194"/>
      <c r="C2" s="195" t="s">
        <v>63</v>
      </c>
      <c r="D2" s="196"/>
      <c r="E2" s="197" t="s">
        <v>9</v>
      </c>
      <c r="F2" s="198" t="s">
        <v>10</v>
      </c>
      <c r="G2" s="199"/>
      <c r="H2" s="197" t="s">
        <v>11</v>
      </c>
      <c r="I2" s="200" t="s">
        <v>53</v>
      </c>
    </row>
    <row r="3" spans="1:9" ht="12.75">
      <c r="A3" s="152"/>
      <c r="B3" s="153"/>
      <c r="C3" s="188"/>
      <c r="D3" s="189"/>
      <c r="E3" s="159"/>
      <c r="F3" s="162"/>
      <c r="G3" s="163"/>
      <c r="H3" s="159"/>
      <c r="I3" s="201"/>
    </row>
    <row r="4" spans="1:9" ht="12.75">
      <c r="A4" s="150" t="s">
        <v>12</v>
      </c>
      <c r="B4" s="151"/>
      <c r="C4" s="186" t="s">
        <v>54</v>
      </c>
      <c r="D4" s="187"/>
      <c r="E4" s="158" t="s">
        <v>13</v>
      </c>
      <c r="F4" s="190"/>
      <c r="G4" s="151"/>
      <c r="H4" s="158" t="s">
        <v>11</v>
      </c>
      <c r="I4" s="174"/>
    </row>
    <row r="5" spans="1:9" ht="12.75">
      <c r="A5" s="152"/>
      <c r="B5" s="153"/>
      <c r="C5" s="188"/>
      <c r="D5" s="189"/>
      <c r="E5" s="159"/>
      <c r="F5" s="191"/>
      <c r="G5" s="153"/>
      <c r="H5" s="159"/>
      <c r="I5" s="175"/>
    </row>
    <row r="6" spans="1:9" ht="12.75">
      <c r="A6" s="150" t="s">
        <v>55</v>
      </c>
      <c r="B6" s="151"/>
      <c r="C6" s="176" t="s">
        <v>64</v>
      </c>
      <c r="D6" s="177"/>
      <c r="E6" s="158" t="s">
        <v>14</v>
      </c>
      <c r="F6" s="180"/>
      <c r="G6" s="181"/>
      <c r="H6" s="158" t="s">
        <v>11</v>
      </c>
      <c r="I6" s="184"/>
    </row>
    <row r="7" spans="1:9" ht="12.75">
      <c r="A7" s="152"/>
      <c r="B7" s="153"/>
      <c r="C7" s="178"/>
      <c r="D7" s="179"/>
      <c r="E7" s="159"/>
      <c r="F7" s="182"/>
      <c r="G7" s="183"/>
      <c r="H7" s="159"/>
      <c r="I7" s="185"/>
    </row>
    <row r="8" spans="1:9" ht="12.75">
      <c r="A8" s="150" t="s">
        <v>56</v>
      </c>
      <c r="B8" s="151"/>
      <c r="C8" s="166">
        <v>2024</v>
      </c>
      <c r="D8" s="167"/>
      <c r="E8" s="158" t="s">
        <v>57</v>
      </c>
      <c r="F8" s="170" t="s">
        <v>65</v>
      </c>
      <c r="G8" s="171"/>
      <c r="H8" s="158" t="s">
        <v>58</v>
      </c>
      <c r="I8" s="174"/>
    </row>
    <row r="9" spans="1:9" ht="12.75">
      <c r="A9" s="152"/>
      <c r="B9" s="153"/>
      <c r="C9" s="168"/>
      <c r="D9" s="169"/>
      <c r="E9" s="159"/>
      <c r="F9" s="172"/>
      <c r="G9" s="173"/>
      <c r="H9" s="159"/>
      <c r="I9" s="175"/>
    </row>
    <row r="10" spans="1:9" ht="12.75">
      <c r="A10" s="150" t="s">
        <v>59</v>
      </c>
      <c r="B10" s="151"/>
      <c r="C10" s="154"/>
      <c r="D10" s="155"/>
      <c r="E10" s="158" t="s">
        <v>15</v>
      </c>
      <c r="F10" s="160" t="s">
        <v>60</v>
      </c>
      <c r="G10" s="161"/>
      <c r="H10" s="158" t="s">
        <v>16</v>
      </c>
      <c r="I10" s="164">
        <v>45351</v>
      </c>
    </row>
    <row r="11" spans="1:9" ht="12.75">
      <c r="A11" s="152"/>
      <c r="B11" s="153"/>
      <c r="C11" s="156"/>
      <c r="D11" s="157"/>
      <c r="E11" s="159"/>
      <c r="F11" s="162"/>
      <c r="G11" s="163"/>
      <c r="H11" s="159"/>
      <c r="I11" s="165"/>
    </row>
    <row r="12" spans="1:9" ht="23.25" thickBot="1">
      <c r="A12" s="144" t="s">
        <v>17</v>
      </c>
      <c r="B12" s="145"/>
      <c r="C12" s="145"/>
      <c r="D12" s="145"/>
      <c r="E12" s="145"/>
      <c r="F12" s="145"/>
      <c r="G12" s="145"/>
      <c r="H12" s="145"/>
      <c r="I12" s="146"/>
    </row>
    <row r="13" spans="1:9" ht="24">
      <c r="A13" s="1" t="s">
        <v>18</v>
      </c>
      <c r="B13" s="147" t="s">
        <v>19</v>
      </c>
      <c r="C13" s="148"/>
      <c r="D13" s="2" t="s">
        <v>20</v>
      </c>
      <c r="E13" s="147" t="s">
        <v>21</v>
      </c>
      <c r="F13" s="148"/>
      <c r="G13" s="2" t="s">
        <v>22</v>
      </c>
      <c r="H13" s="147" t="s">
        <v>23</v>
      </c>
      <c r="I13" s="149"/>
    </row>
    <row r="14" spans="1:9" ht="15">
      <c r="A14" s="6" t="s">
        <v>24</v>
      </c>
      <c r="B14" s="7" t="s">
        <v>25</v>
      </c>
      <c r="C14" s="8"/>
      <c r="D14" s="141" t="s">
        <v>26</v>
      </c>
      <c r="E14" s="142"/>
      <c r="F14" s="8">
        <v>0</v>
      </c>
      <c r="G14" s="141" t="s">
        <v>27</v>
      </c>
      <c r="H14" s="142"/>
      <c r="I14" s="9">
        <v>0</v>
      </c>
    </row>
    <row r="15" spans="1:11" ht="15">
      <c r="A15" s="6"/>
      <c r="B15" s="7" t="s">
        <v>28</v>
      </c>
      <c r="C15" s="8">
        <v>0</v>
      </c>
      <c r="D15" s="141" t="s">
        <v>29</v>
      </c>
      <c r="E15" s="142"/>
      <c r="F15" s="8">
        <v>0</v>
      </c>
      <c r="G15" s="141" t="s">
        <v>30</v>
      </c>
      <c r="H15" s="142"/>
      <c r="I15" s="9">
        <v>0</v>
      </c>
      <c r="K15" s="10"/>
    </row>
    <row r="16" spans="1:9" ht="15">
      <c r="A16" s="6" t="s">
        <v>31</v>
      </c>
      <c r="B16" s="7" t="s">
        <v>25</v>
      </c>
      <c r="C16" s="8">
        <v>0</v>
      </c>
      <c r="D16" s="141" t="s">
        <v>32</v>
      </c>
      <c r="E16" s="142"/>
      <c r="F16" s="8">
        <v>0</v>
      </c>
      <c r="G16" s="141" t="s">
        <v>33</v>
      </c>
      <c r="H16" s="142"/>
      <c r="I16" s="9">
        <v>0</v>
      </c>
    </row>
    <row r="17" spans="1:9" ht="15">
      <c r="A17" s="6"/>
      <c r="B17" s="7" t="s">
        <v>28</v>
      </c>
      <c r="C17" s="8">
        <v>0</v>
      </c>
      <c r="D17" s="141"/>
      <c r="E17" s="142"/>
      <c r="F17" s="11"/>
      <c r="G17" s="141" t="s">
        <v>34</v>
      </c>
      <c r="H17" s="142"/>
      <c r="I17" s="9">
        <v>0</v>
      </c>
    </row>
    <row r="18" spans="1:9" ht="15">
      <c r="A18" s="6" t="s">
        <v>35</v>
      </c>
      <c r="B18" s="7" t="s">
        <v>25</v>
      </c>
      <c r="C18" s="8">
        <v>0</v>
      </c>
      <c r="D18" s="141"/>
      <c r="E18" s="142"/>
      <c r="F18" s="11"/>
      <c r="G18" s="141" t="s">
        <v>36</v>
      </c>
      <c r="H18" s="142"/>
      <c r="I18" s="9">
        <v>0</v>
      </c>
    </row>
    <row r="19" spans="1:9" ht="15">
      <c r="A19" s="6"/>
      <c r="B19" s="7" t="s">
        <v>28</v>
      </c>
      <c r="C19" s="8">
        <v>0</v>
      </c>
      <c r="D19" s="141"/>
      <c r="E19" s="142"/>
      <c r="F19" s="11"/>
      <c r="G19" s="141" t="s">
        <v>37</v>
      </c>
      <c r="H19" s="142"/>
      <c r="I19" s="9">
        <v>0</v>
      </c>
    </row>
    <row r="20" spans="1:9" ht="15">
      <c r="A20" s="139" t="s">
        <v>38</v>
      </c>
      <c r="B20" s="140"/>
      <c r="C20" s="8">
        <v>0</v>
      </c>
      <c r="D20" s="141"/>
      <c r="E20" s="142"/>
      <c r="F20" s="11"/>
      <c r="G20" s="141"/>
      <c r="H20" s="142"/>
      <c r="I20" s="12"/>
    </row>
    <row r="21" spans="1:9" ht="15">
      <c r="A21" s="139" t="s">
        <v>39</v>
      </c>
      <c r="B21" s="140"/>
      <c r="C21" s="8">
        <v>0</v>
      </c>
      <c r="D21" s="141"/>
      <c r="E21" s="142"/>
      <c r="F21" s="11"/>
      <c r="G21" s="141"/>
      <c r="H21" s="142"/>
      <c r="I21" s="12"/>
    </row>
    <row r="22" spans="1:9" ht="15">
      <c r="A22" s="139" t="s">
        <v>40</v>
      </c>
      <c r="B22" s="140"/>
      <c r="C22" s="117"/>
      <c r="D22" s="143" t="s">
        <v>41</v>
      </c>
      <c r="E22" s="140"/>
      <c r="F22" s="8">
        <f>SUM(F14:F21)</f>
        <v>0</v>
      </c>
      <c r="G22" s="143" t="s">
        <v>42</v>
      </c>
      <c r="H22" s="140"/>
      <c r="I22" s="9">
        <f>SUM(I14:I21)</f>
        <v>0</v>
      </c>
    </row>
    <row r="23" spans="1:9" ht="12.75">
      <c r="A23" s="13"/>
      <c r="B23" s="14"/>
      <c r="C23" s="14"/>
      <c r="D23" s="14"/>
      <c r="E23" s="14"/>
      <c r="F23" s="14"/>
      <c r="G23" s="14"/>
      <c r="H23" s="14"/>
      <c r="I23" s="15"/>
    </row>
    <row r="24" spans="1:9" ht="15">
      <c r="A24" s="136" t="s">
        <v>43</v>
      </c>
      <c r="B24" s="137"/>
      <c r="C24" s="3">
        <v>0</v>
      </c>
      <c r="I24" s="16"/>
    </row>
    <row r="25" spans="1:9" ht="15">
      <c r="A25" s="136" t="s">
        <v>44</v>
      </c>
      <c r="B25" s="137"/>
      <c r="C25" s="3">
        <v>0</v>
      </c>
      <c r="D25" s="138" t="s">
        <v>45</v>
      </c>
      <c r="E25" s="137"/>
      <c r="F25" s="3">
        <f>ROUND(C25*(14/100),2)</f>
        <v>0</v>
      </c>
      <c r="G25" s="138" t="s">
        <v>5</v>
      </c>
      <c r="H25" s="137"/>
      <c r="I25" s="4">
        <f>SUM(C24:C26)</f>
        <v>0</v>
      </c>
    </row>
    <row r="26" spans="1:9" ht="15">
      <c r="A26" s="136" t="s">
        <v>46</v>
      </c>
      <c r="B26" s="137"/>
      <c r="C26" s="3">
        <f>C22+F22*I22</f>
        <v>0</v>
      </c>
      <c r="D26" s="138" t="s">
        <v>3</v>
      </c>
      <c r="E26" s="137"/>
      <c r="F26" s="3">
        <f>ROUND(C26*(21/100),2)</f>
        <v>0</v>
      </c>
      <c r="G26" s="138" t="s">
        <v>47</v>
      </c>
      <c r="H26" s="137"/>
      <c r="I26" s="4">
        <f>SUM(F25:F26)+I25</f>
        <v>0</v>
      </c>
    </row>
    <row r="27" spans="1:9" ht="12.75">
      <c r="A27" s="17"/>
      <c r="I27" s="16"/>
    </row>
    <row r="28" spans="1:9" ht="15">
      <c r="A28" s="131"/>
      <c r="B28" s="132"/>
      <c r="C28" s="133"/>
      <c r="D28" s="134" t="s">
        <v>48</v>
      </c>
      <c r="E28" s="132"/>
      <c r="F28" s="133"/>
      <c r="G28" s="134" t="s">
        <v>49</v>
      </c>
      <c r="H28" s="132"/>
      <c r="I28" s="135"/>
    </row>
    <row r="29" spans="1:9" ht="15">
      <c r="A29" s="123"/>
      <c r="B29" s="124"/>
      <c r="C29" s="125"/>
      <c r="D29" s="129"/>
      <c r="E29" s="124"/>
      <c r="F29" s="125"/>
      <c r="G29" s="129"/>
      <c r="H29" s="124"/>
      <c r="I29" s="130"/>
    </row>
    <row r="30" spans="1:9" ht="15.75">
      <c r="A30" s="123"/>
      <c r="B30" s="124"/>
      <c r="C30" s="125"/>
      <c r="D30" s="126" t="s">
        <v>61</v>
      </c>
      <c r="E30" s="127"/>
      <c r="F30" s="128"/>
      <c r="G30" s="18"/>
      <c r="H30" s="19"/>
      <c r="I30" s="20"/>
    </row>
    <row r="31" spans="1:9" ht="15">
      <c r="A31" s="123"/>
      <c r="B31" s="124"/>
      <c r="C31" s="125"/>
      <c r="D31" s="129"/>
      <c r="E31" s="124"/>
      <c r="F31" s="125"/>
      <c r="G31" s="129"/>
      <c r="H31" s="124"/>
      <c r="I31" s="130"/>
    </row>
    <row r="32" spans="1:9" ht="15.75" thickBot="1">
      <c r="A32" s="118"/>
      <c r="B32" s="119"/>
      <c r="C32" s="120"/>
      <c r="D32" s="121" t="s">
        <v>50</v>
      </c>
      <c r="E32" s="119"/>
      <c r="F32" s="120"/>
      <c r="G32" s="121" t="s">
        <v>50</v>
      </c>
      <c r="H32" s="119"/>
      <c r="I32" s="122"/>
    </row>
  </sheetData>
  <sheetProtection/>
  <mergeCells count="77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D34" sqref="D34"/>
    </sheetView>
  </sheetViews>
  <sheetFormatPr defaultColWidth="10.5" defaultRowHeight="10.5"/>
  <cols>
    <col min="1" max="2" width="10.5" style="22" customWidth="1"/>
    <col min="3" max="3" width="16.33203125" style="43" customWidth="1"/>
    <col min="4" max="4" width="105.5" style="44" bestFit="1" customWidth="1"/>
    <col min="5" max="5" width="10.16015625" style="44" customWidth="1"/>
    <col min="6" max="6" width="15.33203125" style="44" customWidth="1"/>
    <col min="7" max="7" width="17.16015625" style="45" customWidth="1"/>
    <col min="8" max="8" width="18.66015625" style="46" customWidth="1"/>
    <col min="9" max="9" width="14.33203125" style="47" customWidth="1"/>
    <col min="10" max="10" width="10.5" style="23" customWidth="1"/>
    <col min="11" max="11" width="10.5" style="22" customWidth="1"/>
    <col min="12" max="12" width="75.66015625" style="22" customWidth="1"/>
    <col min="13" max="16384" width="10.5" style="22" customWidth="1"/>
  </cols>
  <sheetData>
    <row r="1" spans="1:9" ht="27.75" customHeight="1">
      <c r="A1" s="21" t="s">
        <v>66</v>
      </c>
      <c r="C1" s="202" t="s">
        <v>67</v>
      </c>
      <c r="D1" s="202"/>
      <c r="E1" s="202"/>
      <c r="F1" s="202"/>
      <c r="G1" s="202"/>
      <c r="H1" s="202"/>
      <c r="I1" s="22"/>
    </row>
    <row r="2" spans="1:9" ht="12.75" customHeight="1">
      <c r="A2" s="24" t="s">
        <v>62</v>
      </c>
      <c r="C2" s="22"/>
      <c r="D2" s="25"/>
      <c r="E2" s="26" t="s">
        <v>67</v>
      </c>
      <c r="F2" s="25"/>
      <c r="G2" s="25"/>
      <c r="H2" s="25"/>
      <c r="I2" s="27"/>
    </row>
    <row r="3" spans="1:9" ht="12.75" customHeight="1">
      <c r="A3" s="25" t="s">
        <v>121</v>
      </c>
      <c r="C3" s="22"/>
      <c r="D3" s="25"/>
      <c r="E3" s="25"/>
      <c r="F3" s="25"/>
      <c r="G3" s="28"/>
      <c r="H3" s="25"/>
      <c r="I3" s="27"/>
    </row>
    <row r="4" spans="3:9" ht="13.5" customHeight="1">
      <c r="C4" s="29"/>
      <c r="D4" s="25"/>
      <c r="E4" s="29"/>
      <c r="F4" s="25"/>
      <c r="G4" s="25"/>
      <c r="H4" s="25"/>
      <c r="I4" s="27"/>
    </row>
    <row r="5" spans="3:9" ht="1.5" customHeight="1">
      <c r="C5" s="30"/>
      <c r="D5" s="31"/>
      <c r="E5" s="32"/>
      <c r="F5" s="31"/>
      <c r="G5" s="33"/>
      <c r="H5" s="34"/>
      <c r="I5" s="35"/>
    </row>
    <row r="6" spans="1:9" ht="20.25" customHeight="1">
      <c r="A6" s="28" t="s">
        <v>68</v>
      </c>
      <c r="C6" s="22"/>
      <c r="D6" s="28"/>
      <c r="E6" s="36"/>
      <c r="F6" s="28"/>
      <c r="G6" s="28"/>
      <c r="H6" s="28"/>
      <c r="I6" s="37"/>
    </row>
    <row r="7" spans="1:9" ht="12.75" customHeight="1">
      <c r="A7" s="28" t="s">
        <v>1</v>
      </c>
      <c r="C7" s="28"/>
      <c r="D7" s="28"/>
      <c r="E7" s="36"/>
      <c r="F7" s="28" t="s">
        <v>69</v>
      </c>
      <c r="G7" s="28"/>
      <c r="H7" s="38" t="s">
        <v>67</v>
      </c>
      <c r="I7" s="37" t="s">
        <v>69</v>
      </c>
    </row>
    <row r="8" spans="3:9" ht="12.75" customHeight="1">
      <c r="C8" s="28"/>
      <c r="D8" s="39"/>
      <c r="E8" s="40"/>
      <c r="F8" s="39" t="s">
        <v>70</v>
      </c>
      <c r="G8" s="41" t="s">
        <v>67</v>
      </c>
      <c r="H8" s="42" t="s">
        <v>67</v>
      </c>
      <c r="I8" s="37" t="s">
        <v>70</v>
      </c>
    </row>
    <row r="9" ht="24" customHeight="1" thickBot="1"/>
    <row r="10" spans="1:12" s="57" customFormat="1" ht="21" thickBot="1">
      <c r="A10" s="48" t="s">
        <v>71</v>
      </c>
      <c r="B10" s="49" t="s">
        <v>72</v>
      </c>
      <c r="C10" s="49" t="s">
        <v>73</v>
      </c>
      <c r="D10" s="50" t="s">
        <v>74</v>
      </c>
      <c r="E10" s="51" t="s">
        <v>0</v>
      </c>
      <c r="F10" s="50" t="s">
        <v>75</v>
      </c>
      <c r="G10" s="50" t="s">
        <v>76</v>
      </c>
      <c r="H10" s="52" t="s">
        <v>77</v>
      </c>
      <c r="I10" s="53" t="s">
        <v>78</v>
      </c>
      <c r="J10" s="54" t="s">
        <v>79</v>
      </c>
      <c r="K10" s="55"/>
      <c r="L10" s="56" t="s">
        <v>80</v>
      </c>
    </row>
    <row r="11" spans="1:12" s="57" customFormat="1" ht="15">
      <c r="A11" s="108" t="s">
        <v>81</v>
      </c>
      <c r="B11" s="109" t="s">
        <v>82</v>
      </c>
      <c r="C11" s="110">
        <v>113728</v>
      </c>
      <c r="D11" s="111" t="s">
        <v>83</v>
      </c>
      <c r="E11" s="112" t="s">
        <v>84</v>
      </c>
      <c r="F11" s="113">
        <v>172</v>
      </c>
      <c r="G11" s="114"/>
      <c r="H11" s="115">
        <f aca="true" t="shared" si="0" ref="H11:H19">G11*F11</f>
        <v>0</v>
      </c>
      <c r="I11" s="59" t="s">
        <v>67</v>
      </c>
      <c r="J11" s="60" t="s">
        <v>67</v>
      </c>
      <c r="K11" s="61"/>
      <c r="L11" s="62" t="s">
        <v>117</v>
      </c>
    </row>
    <row r="12" spans="1:12" s="57" customFormat="1" ht="15">
      <c r="A12" s="63" t="s">
        <v>85</v>
      </c>
      <c r="B12" s="64" t="s">
        <v>86</v>
      </c>
      <c r="C12" s="65">
        <v>919111</v>
      </c>
      <c r="D12" s="66" t="s">
        <v>87</v>
      </c>
      <c r="E12" s="67" t="s">
        <v>6</v>
      </c>
      <c r="F12" s="116">
        <v>95</v>
      </c>
      <c r="G12" s="69"/>
      <c r="H12" s="70">
        <f t="shared" si="0"/>
        <v>0</v>
      </c>
      <c r="I12" s="59"/>
      <c r="J12" s="71"/>
      <c r="K12" s="61"/>
      <c r="L12" s="62" t="s">
        <v>67</v>
      </c>
    </row>
    <row r="13" spans="1:12" s="57" customFormat="1" ht="15">
      <c r="A13" s="63" t="s">
        <v>88</v>
      </c>
      <c r="B13" s="64" t="s">
        <v>86</v>
      </c>
      <c r="C13" s="65">
        <v>93818</v>
      </c>
      <c r="D13" s="66" t="s">
        <v>89</v>
      </c>
      <c r="E13" s="67" t="s">
        <v>2</v>
      </c>
      <c r="F13" s="68">
        <v>6945</v>
      </c>
      <c r="G13" s="69"/>
      <c r="H13" s="70">
        <f t="shared" si="0"/>
        <v>0</v>
      </c>
      <c r="I13" s="59"/>
      <c r="J13" s="71"/>
      <c r="K13" s="61"/>
      <c r="L13" s="62"/>
    </row>
    <row r="14" spans="1:12" s="57" customFormat="1" ht="15">
      <c r="A14" s="63" t="s">
        <v>90</v>
      </c>
      <c r="B14" s="64" t="s">
        <v>91</v>
      </c>
      <c r="C14" s="65" t="s">
        <v>92</v>
      </c>
      <c r="D14" s="66" t="s">
        <v>93</v>
      </c>
      <c r="E14" s="67" t="s">
        <v>84</v>
      </c>
      <c r="F14" s="68">
        <v>100</v>
      </c>
      <c r="G14" s="69"/>
      <c r="H14" s="70">
        <f t="shared" si="0"/>
        <v>0</v>
      </c>
      <c r="I14" s="59"/>
      <c r="J14" s="71"/>
      <c r="K14" s="61"/>
      <c r="L14" s="62" t="s">
        <v>116</v>
      </c>
    </row>
    <row r="15" spans="1:12" s="57" customFormat="1" ht="15">
      <c r="A15" s="63" t="s">
        <v>94</v>
      </c>
      <c r="B15" s="64" t="s">
        <v>91</v>
      </c>
      <c r="C15" s="65" t="s">
        <v>122</v>
      </c>
      <c r="D15" s="66" t="s">
        <v>123</v>
      </c>
      <c r="E15" s="67" t="s">
        <v>84</v>
      </c>
      <c r="F15" s="68">
        <v>140</v>
      </c>
      <c r="G15" s="69"/>
      <c r="H15" s="70">
        <f>G15*F15</f>
        <v>0</v>
      </c>
      <c r="I15" s="59"/>
      <c r="J15" s="71"/>
      <c r="K15" s="61"/>
      <c r="L15" s="62" t="s">
        <v>118</v>
      </c>
    </row>
    <row r="16" spans="1:12" s="57" customFormat="1" ht="15">
      <c r="A16" s="72" t="s">
        <v>96</v>
      </c>
      <c r="B16" s="64" t="s">
        <v>91</v>
      </c>
      <c r="C16" s="65">
        <v>572223</v>
      </c>
      <c r="D16" s="66" t="s">
        <v>95</v>
      </c>
      <c r="E16" s="67" t="s">
        <v>2</v>
      </c>
      <c r="F16" s="68">
        <v>13890</v>
      </c>
      <c r="G16" s="69"/>
      <c r="H16" s="70">
        <f t="shared" si="0"/>
        <v>0</v>
      </c>
      <c r="I16" s="59"/>
      <c r="J16" s="71"/>
      <c r="K16" s="61"/>
      <c r="L16" s="62"/>
    </row>
    <row r="17" spans="1:12" s="78" customFormat="1" ht="15">
      <c r="A17" s="63" t="s">
        <v>99</v>
      </c>
      <c r="B17" s="64" t="s">
        <v>91</v>
      </c>
      <c r="C17" s="73" t="s">
        <v>97</v>
      </c>
      <c r="D17" s="74" t="s">
        <v>98</v>
      </c>
      <c r="E17" s="67" t="s">
        <v>2</v>
      </c>
      <c r="F17" s="75">
        <v>6945</v>
      </c>
      <c r="G17" s="76"/>
      <c r="H17" s="77">
        <f t="shared" si="0"/>
        <v>0</v>
      </c>
      <c r="I17" s="59"/>
      <c r="J17" s="71"/>
      <c r="K17" s="61"/>
      <c r="L17" s="62"/>
    </row>
    <row r="18" spans="1:12" s="57" customFormat="1" ht="15">
      <c r="A18" s="63" t="s">
        <v>102</v>
      </c>
      <c r="B18" s="64" t="s">
        <v>82</v>
      </c>
      <c r="C18" s="65">
        <v>113762</v>
      </c>
      <c r="D18" s="66" t="s">
        <v>100</v>
      </c>
      <c r="E18" s="67" t="s">
        <v>101</v>
      </c>
      <c r="F18" s="116">
        <v>95</v>
      </c>
      <c r="G18" s="69"/>
      <c r="H18" s="70">
        <f t="shared" si="0"/>
        <v>0</v>
      </c>
      <c r="I18" s="59"/>
      <c r="J18" s="71"/>
      <c r="K18" s="61"/>
      <c r="L18" s="62" t="s">
        <v>67</v>
      </c>
    </row>
    <row r="19" spans="1:12" s="57" customFormat="1" ht="15">
      <c r="A19" s="79" t="s">
        <v>104</v>
      </c>
      <c r="B19" s="64" t="s">
        <v>86</v>
      </c>
      <c r="C19" s="65">
        <v>931312</v>
      </c>
      <c r="D19" s="66" t="s">
        <v>103</v>
      </c>
      <c r="E19" s="67" t="s">
        <v>101</v>
      </c>
      <c r="F19" s="116">
        <v>95</v>
      </c>
      <c r="G19" s="69"/>
      <c r="H19" s="70">
        <f t="shared" si="0"/>
        <v>0</v>
      </c>
      <c r="I19" s="59"/>
      <c r="J19" s="71"/>
      <c r="K19" s="61"/>
      <c r="L19" s="62" t="s">
        <v>67</v>
      </c>
    </row>
    <row r="20" spans="1:12" s="57" customFormat="1" ht="15">
      <c r="A20" s="79" t="s">
        <v>107</v>
      </c>
      <c r="B20" s="64" t="s">
        <v>105</v>
      </c>
      <c r="C20" s="65">
        <v>89921</v>
      </c>
      <c r="D20" s="66" t="s">
        <v>106</v>
      </c>
      <c r="E20" s="67" t="s">
        <v>51</v>
      </c>
      <c r="F20" s="68">
        <v>2</v>
      </c>
      <c r="G20" s="80"/>
      <c r="H20" s="70">
        <f>G20*F20</f>
        <v>0</v>
      </c>
      <c r="I20" s="81"/>
      <c r="J20" s="82"/>
      <c r="K20" s="83"/>
      <c r="L20" s="62"/>
    </row>
    <row r="21" spans="1:12" s="57" customFormat="1" ht="15">
      <c r="A21" s="79" t="s">
        <v>108</v>
      </c>
      <c r="B21" s="64" t="s">
        <v>105</v>
      </c>
      <c r="C21" s="65">
        <v>89923</v>
      </c>
      <c r="D21" s="66" t="s">
        <v>52</v>
      </c>
      <c r="E21" s="67" t="s">
        <v>51</v>
      </c>
      <c r="F21" s="68">
        <v>23</v>
      </c>
      <c r="G21" s="80"/>
      <c r="H21" s="70">
        <f>G21*F21</f>
        <v>0</v>
      </c>
      <c r="I21" s="81"/>
      <c r="J21" s="82"/>
      <c r="K21" s="83"/>
      <c r="L21" s="62"/>
    </row>
    <row r="22" spans="1:12" s="57" customFormat="1" ht="15">
      <c r="A22" s="63" t="s">
        <v>110</v>
      </c>
      <c r="B22" s="66" t="s">
        <v>91</v>
      </c>
      <c r="C22" s="65">
        <v>56962</v>
      </c>
      <c r="D22" s="66" t="s">
        <v>109</v>
      </c>
      <c r="E22" s="67" t="s">
        <v>2</v>
      </c>
      <c r="F22" s="68">
        <v>310</v>
      </c>
      <c r="G22" s="80"/>
      <c r="H22" s="70">
        <f>G22*F22</f>
        <v>0</v>
      </c>
      <c r="I22" s="81"/>
      <c r="J22" s="82"/>
      <c r="K22" s="83"/>
      <c r="L22" s="62"/>
    </row>
    <row r="23" spans="1:12" s="57" customFormat="1" ht="15">
      <c r="A23" s="63" t="s">
        <v>119</v>
      </c>
      <c r="B23" s="66" t="s">
        <v>86</v>
      </c>
      <c r="C23" s="67">
        <v>915111</v>
      </c>
      <c r="D23" s="66" t="s">
        <v>111</v>
      </c>
      <c r="E23" s="67" t="s">
        <v>2</v>
      </c>
      <c r="F23" s="68">
        <v>326</v>
      </c>
      <c r="G23" s="84"/>
      <c r="H23" s="70">
        <f>G23*F23</f>
        <v>0</v>
      </c>
      <c r="I23" s="81"/>
      <c r="J23" s="82"/>
      <c r="K23" s="83"/>
      <c r="L23" s="62" t="s">
        <v>112</v>
      </c>
    </row>
    <row r="24" spans="1:12" s="57" customFormat="1" ht="15" thickBot="1">
      <c r="A24" s="85" t="s">
        <v>120</v>
      </c>
      <c r="B24" s="86"/>
      <c r="C24" s="87" t="s">
        <v>113</v>
      </c>
      <c r="D24" s="86" t="s">
        <v>114</v>
      </c>
      <c r="E24" s="88" t="s">
        <v>4</v>
      </c>
      <c r="F24" s="89">
        <v>1</v>
      </c>
      <c r="G24" s="90"/>
      <c r="H24" s="91">
        <f>G24*F24</f>
        <v>0</v>
      </c>
      <c r="I24" s="92"/>
      <c r="J24" s="92"/>
      <c r="K24" s="93"/>
      <c r="L24" s="94" t="s">
        <v>67</v>
      </c>
    </row>
    <row r="25" spans="3:11" s="57" customFormat="1" ht="15">
      <c r="C25" s="95"/>
      <c r="D25" s="96" t="s">
        <v>5</v>
      </c>
      <c r="E25" s="58"/>
      <c r="F25" s="58"/>
      <c r="G25" s="97" t="s">
        <v>67</v>
      </c>
      <c r="H25" s="98">
        <f>SUM(H11:H24)</f>
        <v>0</v>
      </c>
      <c r="I25" s="99"/>
      <c r="J25" s="99"/>
      <c r="K25" s="100"/>
    </row>
    <row r="26" spans="3:11" s="57" customFormat="1" ht="15">
      <c r="C26" s="95"/>
      <c r="D26" s="101" t="s">
        <v>3</v>
      </c>
      <c r="E26" s="66"/>
      <c r="F26" s="66"/>
      <c r="G26" s="102" t="s">
        <v>67</v>
      </c>
      <c r="H26" s="103">
        <f>H25*0.21</f>
        <v>0</v>
      </c>
      <c r="I26" s="99"/>
      <c r="J26" s="99"/>
      <c r="K26" s="100"/>
    </row>
    <row r="27" spans="3:11" s="57" customFormat="1" ht="15" thickBot="1">
      <c r="C27" s="95"/>
      <c r="D27" s="104" t="s">
        <v>115</v>
      </c>
      <c r="E27" s="105"/>
      <c r="F27" s="105"/>
      <c r="G27" s="106" t="s">
        <v>67</v>
      </c>
      <c r="H27" s="107">
        <f>H26+H25</f>
        <v>0</v>
      </c>
      <c r="I27" s="99"/>
      <c r="J27" s="99"/>
      <c r="K27" s="100"/>
    </row>
    <row r="28" spans="9:12" ht="24" customHeight="1">
      <c r="I28" s="99"/>
      <c r="J28" s="99"/>
      <c r="K28" s="100"/>
      <c r="L28" s="57"/>
    </row>
    <row r="29" spans="9:12" ht="12" customHeight="1">
      <c r="I29" s="99"/>
      <c r="J29" s="99"/>
      <c r="K29" s="100"/>
      <c r="L29" s="57"/>
    </row>
    <row r="30" spans="9:12" ht="12" customHeight="1">
      <c r="I30" s="99"/>
      <c r="J30" s="99"/>
      <c r="K30" s="100"/>
      <c r="L30" s="57"/>
    </row>
    <row r="31" spans="9:12" ht="12" customHeight="1">
      <c r="I31" s="99"/>
      <c r="J31" s="99"/>
      <c r="K31" s="57"/>
      <c r="L31" s="57"/>
    </row>
    <row r="32" spans="9:12" ht="12" customHeight="1">
      <c r="I32" s="99"/>
      <c r="J32" s="99"/>
      <c r="K32" s="57"/>
      <c r="L32" s="57"/>
    </row>
    <row r="33" spans="9:12" ht="12" customHeight="1">
      <c r="I33" s="99"/>
      <c r="J33" s="99"/>
      <c r="K33" s="57"/>
      <c r="L33" s="57"/>
    </row>
  </sheetData>
  <sheetProtection/>
  <mergeCells count="1">
    <mergeCell ref="C1:H1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2024-03-12T11:58:29Z</cp:lastPrinted>
  <dcterms:created xsi:type="dcterms:W3CDTF">2014-05-16T09:31:30Z</dcterms:created>
  <dcterms:modified xsi:type="dcterms:W3CDTF">2024-04-04T05:30:23Z</dcterms:modified>
  <cp:category/>
  <cp:version/>
  <cp:contentType/>
  <cp:contentStatus/>
</cp:coreProperties>
</file>